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GOLF WANG/2-FW24/1-SAMPLE/2-STYLE-FILE/4. SPEC/FINAL/"/>
    </mc:Choice>
  </mc:AlternateContent>
  <xr:revisionPtr revIDLastSave="5" documentId="13_ncr:1_{BB8E7885-D670-45DE-AF93-9DAA9BA15147}" xr6:coauthVersionLast="47" xr6:coauthVersionMax="47" xr10:uidLastSave="{B1E8503C-38FE-441C-8263-285A0F8485D3}"/>
  <bookViews>
    <workbookView xWindow="-110" yWindow="-110" windowWidth="19420" windowHeight="10300" tabRatio="746" xr2:uid="{00000000-000D-0000-FFFF-FFFF00000000}"/>
  </bookViews>
  <sheets>
    <sheet name="UA-05-04-2024" sheetId="22" r:id="rId1"/>
    <sheet name="3. STICKER" sheetId="15" state="hidden" r:id="rId2"/>
    <sheet name="7. PACKING" sheetId="12" state="hidden" r:id="rId3"/>
    <sheet name="8. PP MEETING" sheetId="13" state="hidden" r:id="rId4"/>
  </sheets>
  <definedNames>
    <definedName name="_Fill" localSheetId="2" hidden="1">#REF!</definedName>
    <definedName name="_Fill" localSheetId="3" hidden="1">#REF!</definedName>
    <definedName name="_Fill" localSheetId="0" hidden="1">#REF!</definedName>
    <definedName name="_Fill" hidden="1">#REF!</definedName>
    <definedName name="AB" localSheetId="1">#REF!</definedName>
    <definedName name="AB" localSheetId="2">#REF!</definedName>
    <definedName name="AB" localSheetId="3">#REF!</definedName>
    <definedName name="AB" localSheetId="0">#REF!</definedName>
    <definedName name="AB">#REF!</definedName>
    <definedName name="IB" localSheetId="1">#REF!</definedName>
    <definedName name="IB" localSheetId="2">#REF!</definedName>
    <definedName name="IB" localSheetId="3">#REF!</definedName>
    <definedName name="IB" localSheetId="0">#REF!</definedName>
    <definedName name="IB">#REF!</definedName>
    <definedName name="MAHANG" localSheetId="1">#REF!</definedName>
    <definedName name="MAHANG" localSheetId="2">#REF!</definedName>
    <definedName name="MAHANG" localSheetId="3">#REF!</definedName>
    <definedName name="MAHANG" localSheetId="0">#REF!</definedName>
    <definedName name="MAHANG">#REF!</definedName>
    <definedName name="NAVY" localSheetId="1" hidden="1">#REF!</definedName>
    <definedName name="NAVY" localSheetId="2" hidden="1">#REF!</definedName>
    <definedName name="NAVY" localSheetId="3" hidden="1">#REF!</definedName>
    <definedName name="NAVY" localSheetId="0" hidden="1">#REF!</definedName>
    <definedName name="NAVY" hidden="1">#REF!</definedName>
    <definedName name="PRICE" localSheetId="1">#REF!</definedName>
    <definedName name="PRICE" localSheetId="3">#REF!</definedName>
    <definedName name="PRICE">#REF!</definedName>
    <definedName name="_xlnm.Print_Area" localSheetId="1">'3. STICKER'!$A$1:$G$268</definedName>
    <definedName name="_xlnm.Print_Area" localSheetId="2">'7. PACKING'!$A$1:$U$19</definedName>
    <definedName name="_xlnm.Print_Area" localSheetId="3">'8. PP MEETING'!$A$1:$H$26</definedName>
    <definedName name="_xlnm.Print_Area" localSheetId="0">'UA-05-04-2024'!$A$1:$O$27</definedName>
    <definedName name="s" localSheetId="0" hidden="1">#REF!</definedName>
    <definedName name="s" hidden="1">#REF!</definedName>
    <definedName name="SESEAM" localSheetId="1" hidden="1">#REF!</definedName>
    <definedName name="SESEAM" localSheetId="2" hidden="1">#REF!</definedName>
    <definedName name="SESEAM" localSheetId="3" hidden="1">#REF!</definedName>
    <definedName name="SESEAM" hidden="1">#REF!</definedName>
    <definedName name="style" localSheetId="1">#REF!</definedName>
    <definedName name="style" localSheetId="3">#REF!</definedName>
    <definedName name="style">#REF!</definedName>
    <definedName name="WAFORD" localSheetId="3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3" i="22" l="1"/>
  <c r="L23" i="22" s="1"/>
  <c r="I23" i="22"/>
  <c r="H23" i="22" s="1"/>
  <c r="G23" i="22" s="1"/>
  <c r="K21" i="22"/>
  <c r="L21" i="22" s="1"/>
  <c r="I21" i="22"/>
  <c r="H21" i="22"/>
  <c r="G21" i="22"/>
  <c r="K20" i="22"/>
  <c r="L20" i="22" s="1"/>
  <c r="I20" i="22"/>
  <c r="H20" i="22" s="1"/>
  <c r="G20" i="22" s="1"/>
  <c r="K19" i="22"/>
  <c r="L19" i="22" s="1"/>
  <c r="I19" i="22"/>
  <c r="H19" i="22"/>
  <c r="G19" i="22" s="1"/>
  <c r="J18" i="22"/>
  <c r="K18" i="22" s="1"/>
  <c r="L18" i="22" s="1"/>
  <c r="I18" i="22"/>
  <c r="H18" i="22"/>
  <c r="G18" i="22" s="1"/>
  <c r="J17" i="22"/>
  <c r="K17" i="22" s="1"/>
  <c r="L17" i="22" s="1"/>
  <c r="I17" i="22"/>
  <c r="H17" i="22"/>
  <c r="G17" i="22" s="1"/>
  <c r="J16" i="22"/>
  <c r="K16" i="22" s="1"/>
  <c r="L16" i="22" s="1"/>
  <c r="I16" i="22"/>
  <c r="H16" i="22"/>
  <c r="G16" i="22" s="1"/>
  <c r="J15" i="22"/>
  <c r="K15" i="22" s="1"/>
  <c r="L15" i="22" s="1"/>
  <c r="I15" i="22"/>
  <c r="H15" i="22"/>
  <c r="G15" i="22" s="1"/>
  <c r="K14" i="22"/>
  <c r="K22" i="22" s="1"/>
  <c r="I14" i="22"/>
  <c r="I22" i="22" s="1"/>
  <c r="H14" i="22"/>
  <c r="H22" i="22" s="1"/>
  <c r="G14" i="22"/>
  <c r="G22" i="22" s="1"/>
  <c r="J13" i="22"/>
  <c r="K13" i="22" s="1"/>
  <c r="L13" i="22" s="1"/>
  <c r="I13" i="22"/>
  <c r="H13" i="22"/>
  <c r="G13" i="22"/>
  <c r="K12" i="22"/>
  <c r="L12" i="22" s="1"/>
  <c r="I12" i="22"/>
  <c r="H12" i="22"/>
  <c r="G12" i="22"/>
  <c r="L11" i="22"/>
  <c r="K11" i="22"/>
  <c r="I11" i="22"/>
  <c r="H11" i="22"/>
  <c r="G11" i="22"/>
  <c r="K10" i="22"/>
  <c r="L10" i="22" s="1"/>
  <c r="J10" i="22"/>
  <c r="I10" i="22"/>
  <c r="H10" i="22"/>
  <c r="G10" i="22"/>
  <c r="K9" i="22"/>
  <c r="L9" i="22" s="1"/>
  <c r="J9" i="22"/>
  <c r="I9" i="22"/>
  <c r="H9" i="22"/>
  <c r="G9" i="22"/>
  <c r="K8" i="22"/>
  <c r="L8" i="22" s="1"/>
  <c r="J8" i="22"/>
  <c r="I8" i="22"/>
  <c r="H8" i="22"/>
  <c r="G8" i="22"/>
  <c r="K7" i="22"/>
  <c r="L7" i="22" s="1"/>
  <c r="I7" i="22"/>
  <c r="H7" i="22"/>
  <c r="G7" i="22"/>
  <c r="K6" i="22"/>
  <c r="L6" i="22" s="1"/>
  <c r="I6" i="22"/>
  <c r="H6" i="22" s="1"/>
  <c r="G6" i="22" s="1"/>
  <c r="L14" i="22" l="1"/>
  <c r="L22" i="22" s="1"/>
  <c r="C19" i="13" l="1"/>
  <c r="C17" i="13"/>
  <c r="C18" i="13"/>
  <c r="G6" i="13"/>
  <c r="G8" i="13"/>
  <c r="D8" i="13"/>
</calcChain>
</file>

<file path=xl/sharedStrings.xml><?xml version="1.0" encoding="utf-8"?>
<sst xmlns="http://schemas.openxmlformats.org/spreadsheetml/2006/main" count="876" uniqueCount="460">
  <si>
    <t>SEASON:</t>
  </si>
  <si>
    <t>COLOR</t>
  </si>
  <si>
    <t>M</t>
  </si>
  <si>
    <t>WHITE</t>
  </si>
  <si>
    <t>L</t>
  </si>
  <si>
    <t>XL</t>
  </si>
  <si>
    <t>S</t>
  </si>
  <si>
    <t>XS</t>
  </si>
  <si>
    <t>SKU</t>
  </si>
  <si>
    <t>Mã số:</t>
  </si>
  <si>
    <t>Lần ban hành:</t>
  </si>
  <si>
    <t>Số trang</t>
  </si>
  <si>
    <t>GOLF WANG</t>
  </si>
  <si>
    <t>DROP 1</t>
  </si>
  <si>
    <t>BLACK</t>
  </si>
  <si>
    <t>NO.</t>
  </si>
  <si>
    <t>GREEN</t>
  </si>
  <si>
    <t>THE FEELING HOODIE</t>
  </si>
  <si>
    <t>HERD HOODIE</t>
  </si>
  <si>
    <t>G10AHD125</t>
  </si>
  <si>
    <t>ITEM</t>
    <phoneticPr fontId="0" type="noConversion"/>
  </si>
  <si>
    <t xml:space="preserve">STYLE NO UA </t>
  </si>
  <si>
    <t>ITEM</t>
  </si>
  <si>
    <t>SIZE</t>
    <phoneticPr fontId="0" type="noConversion"/>
  </si>
  <si>
    <t>SKU CODE</t>
    <phoneticPr fontId="0" type="noConversion"/>
  </si>
  <si>
    <t>UnAvailable</t>
  </si>
  <si>
    <t>SM</t>
  </si>
  <si>
    <t>MD</t>
  </si>
  <si>
    <t>LG</t>
  </si>
  <si>
    <t>XX</t>
  </si>
  <si>
    <t>CÁC BƯỚC ĐÓNG HÀNG CHO GOLWANG</t>
  </si>
  <si>
    <t>LONG SLEEVE</t>
  </si>
  <si>
    <t>THÂN TRƯỚC</t>
  </si>
  <si>
    <t>THÂN SAU</t>
  </si>
  <si>
    <t>GẤP 2 SƯỜN ÁO+TAY</t>
  </si>
  <si>
    <t>GẤP ĐÔI THÂN ÁO</t>
  </si>
  <si>
    <t>ĐÓNG ÁO VỪA BAO</t>
  </si>
  <si>
    <t>DÁN STICKER BÊN NGOÀI BAO</t>
  </si>
  <si>
    <t>CREWNECK</t>
  </si>
  <si>
    <t>T SHIRT</t>
  </si>
  <si>
    <t xml:space="preserve">HOODIE </t>
  </si>
  <si>
    <t>GẤP NÓN</t>
  </si>
  <si>
    <t>PANTS</t>
  </si>
  <si>
    <t>GẤP ĐÔI QUẦN</t>
  </si>
  <si>
    <t>GẤP ĐÁY</t>
  </si>
  <si>
    <t>GẤP ÔNG QUẦN</t>
  </si>
  <si>
    <t>GẤP QUẦN SAO CHO CHIỀU DÀI VỪA VỚI BAO</t>
  </si>
  <si>
    <t>MẶT TÚI SAU ĐẶT PHÍA TRÊN</t>
  </si>
  <si>
    <t>ĐÓNG QUẦN VỪA BAO</t>
  </si>
  <si>
    <t>SHORTS</t>
  </si>
  <si>
    <t>GẤP QUẦN SAO CHO CHIỀU DÀI VỪA VỚI BAO, MẶT TÚI SAU ĐẶT PHÍA TRÊN</t>
  </si>
  <si>
    <t>MER.QT-4.BM4</t>
  </si>
  <si>
    <t>02</t>
  </si>
  <si>
    <t>01/01</t>
  </si>
  <si>
    <t>PP MEETING DATE</t>
  </si>
  <si>
    <t xml:space="preserve">BUYER </t>
  </si>
  <si>
    <t>SEASON</t>
  </si>
  <si>
    <t xml:space="preserve">STYLE(s)# 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</si>
  <si>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</si>
  <si>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</si>
  <si>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</si>
  <si>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</si>
  <si>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Fabric</t>
  </si>
  <si>
    <t>VẢI CHÍNH ĐÃ NHẬP KHO</t>
  </si>
  <si>
    <t>Trims and Accessories</t>
  </si>
  <si>
    <t>TRIM ĐÃ NHẬP KHO</t>
  </si>
  <si>
    <t>Pattern &amp; Marker</t>
  </si>
  <si>
    <t>Cutting</t>
  </si>
  <si>
    <t>CẮT CHÍNH XÁC</t>
  </si>
  <si>
    <t>Technical Garment Construction</t>
  </si>
  <si>
    <t>MAY THEO MẪU PP CHUYỂN KÈM TÁC NGHIỆP</t>
  </si>
  <si>
    <t>Operation and Attachments</t>
  </si>
  <si>
    <t>CÁCH GẮN NHÃN THEO TÁC NGHIỆP SX</t>
  </si>
  <si>
    <t>Printting</t>
  </si>
  <si>
    <t>Embroidery</t>
  </si>
  <si>
    <t>Washing</t>
  </si>
  <si>
    <t>Packing</t>
  </si>
  <si>
    <t>VỆ SINH CÔNG NGHIỆP SẠCH SẼ
ĐÓNG GÓI THEO QUY CÁCH ĐÓNG GÓI ĐÍNH KÈM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</si>
  <si>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</si>
  <si>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</si>
  <si>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THÚY</t>
  </si>
  <si>
    <t>HEATHER GREY</t>
  </si>
  <si>
    <t>G10ACW86</t>
  </si>
  <si>
    <t>ORANGE</t>
  </si>
  <si>
    <t>NAVY</t>
  </si>
  <si>
    <t>G10JK07</t>
  </si>
  <si>
    <t>WINSLOW  JACKET</t>
  </si>
  <si>
    <t>WHITE MULTI</t>
  </si>
  <si>
    <t>GWJ240301-WTMT-XS</t>
  </si>
  <si>
    <t>GWJ240301-WTMT-SM</t>
  </si>
  <si>
    <t>GWJ240301-WTMT-MD</t>
  </si>
  <si>
    <t>GWJ240301-WTMT-LG</t>
  </si>
  <si>
    <t>GWJ240301-WTMT-XL</t>
  </si>
  <si>
    <t>GWJ240301-WTMT-XX</t>
  </si>
  <si>
    <t>ORANGE MULTI</t>
  </si>
  <si>
    <t>GWJ240301-ORMT-XS</t>
  </si>
  <si>
    <t>GWJ240301-ORMT-SM</t>
  </si>
  <si>
    <t>GWJ240301-ORMT-MD</t>
  </si>
  <si>
    <t>GWJ240301-ORMT-LG</t>
  </si>
  <si>
    <t>GWJ240301-ORMT-XL</t>
  </si>
  <si>
    <t>GWJ240301-ORMT-XX</t>
  </si>
  <si>
    <t>GWH240301-HTGY-XS</t>
  </si>
  <si>
    <t>GWH240301-HTGY-SM</t>
  </si>
  <si>
    <t>GWH240301-HTGY-MD</t>
  </si>
  <si>
    <t>GWH240301-HTGY-LG</t>
  </si>
  <si>
    <t>GWH240301-HTGY-XL</t>
  </si>
  <si>
    <t>GWH240301-HTGY-XX</t>
  </si>
  <si>
    <t>GWH240301-GRN-XS</t>
  </si>
  <si>
    <t>GWH240301-GRN-SM</t>
  </si>
  <si>
    <t>GWH240301-GRN-MD</t>
  </si>
  <si>
    <t>GWH240301-GRN-LG</t>
  </si>
  <si>
    <t>GWH240301-GRN-XL</t>
  </si>
  <si>
    <t>GWH240301-GRN-XX</t>
  </si>
  <si>
    <t>GWH240301-BLK-XS</t>
  </si>
  <si>
    <t>GWH240301-BLK-SM</t>
  </si>
  <si>
    <t>GWH240301-BLK-MD</t>
  </si>
  <si>
    <t>GWH240301-BLK-LG</t>
  </si>
  <si>
    <t>GWH240301-BLK-XL</t>
  </si>
  <si>
    <t>GWH240301-BLK-XX</t>
  </si>
  <si>
    <t>G10AHD123</t>
  </si>
  <si>
    <t>MADDOX ZIP UP HOODIE</t>
  </si>
  <si>
    <t>BLUE</t>
  </si>
  <si>
    <t>GWH240302-BLUE-XS</t>
  </si>
  <si>
    <t>GWH240302-BLUE-SM</t>
  </si>
  <si>
    <t>GWH240302-BLUE-MD</t>
  </si>
  <si>
    <t>GWH240302-BLUE-LG</t>
  </si>
  <si>
    <t>GWH240302-BLUE-XL</t>
  </si>
  <si>
    <t>GWH240302-BLUE-XX</t>
  </si>
  <si>
    <t>GWH240302-GRN-XS</t>
  </si>
  <si>
    <t>GWH240302-GRN-SM</t>
  </si>
  <si>
    <t>GWH240302-GRN-MD</t>
  </si>
  <si>
    <t>GWH240302-GRN-LG</t>
  </si>
  <si>
    <t>GWH240302-GRN-XL</t>
  </si>
  <si>
    <t>GWH240302-GRN-XX</t>
  </si>
  <si>
    <t>GWH240302-BLK-XS</t>
  </si>
  <si>
    <t>GWH240302-BLK-SM</t>
  </si>
  <si>
    <t>GWH240302-BLK-MD</t>
  </si>
  <si>
    <t>GWH240302-BLK-LG</t>
  </si>
  <si>
    <t>GWH240302-BLK-XL</t>
  </si>
  <si>
    <t>GWH240302-BLK-XX</t>
  </si>
  <si>
    <t>G10AHD124</t>
  </si>
  <si>
    <t>CREAM</t>
  </si>
  <si>
    <t>GWH240303-CRM-XS</t>
  </si>
  <si>
    <t>GWH240303-CRM-SM</t>
  </si>
  <si>
    <t>GWH240303-CRM-MD</t>
  </si>
  <si>
    <t>GWH240303-CRM-LG</t>
  </si>
  <si>
    <t>GWH240303-CRM-XL</t>
  </si>
  <si>
    <t>GWH240303-CRM-XX</t>
  </si>
  <si>
    <t>GWH240303-BLK-XS</t>
  </si>
  <si>
    <t>GWH240303-BLK-SM</t>
  </si>
  <si>
    <t>GWH240303-BLK-MD</t>
  </si>
  <si>
    <t>GWH240303-BLK-LG</t>
  </si>
  <si>
    <t>GWH240303-BLK-XL</t>
  </si>
  <si>
    <t>GWH240303-BLK-XX</t>
  </si>
  <si>
    <t>BROWN</t>
  </si>
  <si>
    <t>GWH240303-BRWN-XS</t>
  </si>
  <si>
    <t>GWH240303-BRWN-SM</t>
  </si>
  <si>
    <t>GWH240303-BRWN-MD</t>
  </si>
  <si>
    <t>GWH240303-BRWN-LG</t>
  </si>
  <si>
    <t>GWH240303-BRWN-XL</t>
  </si>
  <si>
    <t>GWH240303-BRWN-XX</t>
  </si>
  <si>
    <t>RICOCHET CREWNECK</t>
  </si>
  <si>
    <t>GWF240301-ORNG-XS</t>
  </si>
  <si>
    <t>GWF240301-ORNG-SM</t>
  </si>
  <si>
    <t>GWF240301-ORNG-MD</t>
  </si>
  <si>
    <t>GWF240301-ORNG-LG</t>
  </si>
  <si>
    <t>GWF240301-ORNG-XL</t>
  </si>
  <si>
    <t>GWF240301-ORNG-XX</t>
  </si>
  <si>
    <t>GWF240301-NAVY-XS</t>
  </si>
  <si>
    <t>GWF240301-NAVY-SM</t>
  </si>
  <si>
    <t>GWF240301-NAVY-MD</t>
  </si>
  <si>
    <t>GWF240301-NAVY-LG</t>
  </si>
  <si>
    <t>GWF240301-NAVY-XL</t>
  </si>
  <si>
    <t>GWF240301-NAVY-XX</t>
  </si>
  <si>
    <t>GWF240301-BLK-XS</t>
  </si>
  <si>
    <t>GWF240301-BLK-SM</t>
  </si>
  <si>
    <t>GWF240301-BLK-MD</t>
  </si>
  <si>
    <t>GWF240301-BLK-LG</t>
  </si>
  <si>
    <t>GWF240301-BLK-XL</t>
  </si>
  <si>
    <t>GWF240301-BLK-XX</t>
  </si>
  <si>
    <t>G10STS160</t>
  </si>
  <si>
    <t>CIVIL DISOBEDIENCE TEE</t>
  </si>
  <si>
    <t>GWT240301-HTGY-XS</t>
  </si>
  <si>
    <t>GWT240301-HTGY-SM</t>
  </si>
  <si>
    <t>GWT240301-HTGY-MD</t>
  </si>
  <si>
    <t>GWT240301-HTGY-LG</t>
  </si>
  <si>
    <t>GWT240301-HTGY-XL</t>
  </si>
  <si>
    <t>GWT240301-HTGY-XX</t>
  </si>
  <si>
    <t>DARK GREEN</t>
  </si>
  <si>
    <t>GWT240301-DKGN-XS</t>
  </si>
  <si>
    <t>GWT240301-DKGN-SM</t>
  </si>
  <si>
    <t>GWT240301-DKGN-MD</t>
  </si>
  <si>
    <t>GWT240301-DKGN-LG</t>
  </si>
  <si>
    <t>GWT240301-DKGN-XL</t>
  </si>
  <si>
    <t>GWT240301-DKGN-XX</t>
  </si>
  <si>
    <t>GWT240301-BLK-XS</t>
  </si>
  <si>
    <t>GWT240301-BLK-SM</t>
  </si>
  <si>
    <t>GWT240301-BLK-MD</t>
  </si>
  <si>
    <t>GWT240301-BLK-LG</t>
  </si>
  <si>
    <t>GWT240301-BLK-XL</t>
  </si>
  <si>
    <t>GWT240301-BLK-XX</t>
  </si>
  <si>
    <t>G10STS152</t>
  </si>
  <si>
    <t>CRACKED TEE</t>
  </si>
  <si>
    <t>GWT240302-HTGY-XS</t>
  </si>
  <si>
    <t>GWT240302-HTGY-SM</t>
  </si>
  <si>
    <t>GWT240302-HTGY-MD</t>
  </si>
  <si>
    <t>GWT240302-HTGY-LG</t>
  </si>
  <si>
    <t>GWT240302-HTGY-XL</t>
  </si>
  <si>
    <t>GWT240302-HTGY-XX</t>
  </si>
  <si>
    <t>LT PINK</t>
  </si>
  <si>
    <t>GWT240302-LTPK-XS</t>
  </si>
  <si>
    <t>GWT240302-LTPK-SM</t>
  </si>
  <si>
    <t>GWT240302-LTPK-MD</t>
  </si>
  <si>
    <t>GWT240302-LTPK-LG</t>
  </si>
  <si>
    <t>GWT240302-LTPK-XL</t>
  </si>
  <si>
    <t>GWT240302-LTPK-XX</t>
  </si>
  <si>
    <t>GWT240302-BLK-XS</t>
  </si>
  <si>
    <t>GWT240302-BLK-SM</t>
  </si>
  <si>
    <t>GWT240302-BLK-MD</t>
  </si>
  <si>
    <t>GWT240302-BLK-LG</t>
  </si>
  <si>
    <t>GWT240302-BLK-XL</t>
  </si>
  <si>
    <t>GWT240302-BLK-XX</t>
  </si>
  <si>
    <t>G10ALS32</t>
  </si>
  <si>
    <t>CRUSH LS TEE</t>
  </si>
  <si>
    <t>LIGHT GREEN</t>
  </si>
  <si>
    <t>GWT240303-LTGN-XS</t>
  </si>
  <si>
    <t>GWT240303-LTGN-SM</t>
  </si>
  <si>
    <t>GWT240303-LTGN-MD</t>
  </si>
  <si>
    <t>GWT240303-LTGN-LG</t>
  </si>
  <si>
    <t>GWT240303-LTGN-XL</t>
  </si>
  <si>
    <t>GWT240303-LTGN-XX</t>
  </si>
  <si>
    <t>GWT240303-BLK-XS</t>
  </si>
  <si>
    <t>GWT240303-BLK-SM</t>
  </si>
  <si>
    <t>GWT240303-BLK-MD</t>
  </si>
  <si>
    <t>GWT240303-BLK-LG</t>
  </si>
  <si>
    <t>GWT240303-BLK-XL</t>
  </si>
  <si>
    <t>GWT240303-BLK-XX</t>
  </si>
  <si>
    <t>G10STS154</t>
  </si>
  <si>
    <t xml:space="preserve">MADDOX TEE </t>
  </si>
  <si>
    <t>GWT240304-BLUE-XS</t>
  </si>
  <si>
    <t>GWT240304-BLUE-SM</t>
  </si>
  <si>
    <t>GWT240304-BLUE-MD</t>
  </si>
  <si>
    <t>GWT240304-BLUE-LG</t>
  </si>
  <si>
    <t>GWT240304-BLUE-XL</t>
  </si>
  <si>
    <t>GWT240304-BLUE-XX</t>
  </si>
  <si>
    <t>GWT240304-DKGN-XS</t>
  </si>
  <si>
    <t>GWT240304-DKGN-SM</t>
  </si>
  <si>
    <t>GWT240304-DKGN-MD</t>
  </si>
  <si>
    <t>GWT240304-DKGN-LG</t>
  </si>
  <si>
    <t>GWT240304-DKGN-XL</t>
  </si>
  <si>
    <t>GWT240304-DKGN-XX</t>
  </si>
  <si>
    <t>GWT240304-BLK-XS</t>
  </si>
  <si>
    <t>GWT240304-BLK-SM</t>
  </si>
  <si>
    <t>GWT240304-BLK-MD</t>
  </si>
  <si>
    <t>GWT240304-BLK-LG</t>
  </si>
  <si>
    <t>GWT240304-BLK-XL</t>
  </si>
  <si>
    <t>GWT240304-BLK-XX</t>
  </si>
  <si>
    <t>G10STS151</t>
  </si>
  <si>
    <t>MAJESTIC TEE</t>
  </si>
  <si>
    <t>RED</t>
  </si>
  <si>
    <t>GWT240305-RED-XS</t>
  </si>
  <si>
    <t>GWT240305-RED-SM</t>
  </si>
  <si>
    <t>GWT240305-RED-MD</t>
  </si>
  <si>
    <t>GWT240305-RED-LG</t>
  </si>
  <si>
    <t>GWT240305-RED-XL</t>
  </si>
  <si>
    <t>GWT240305-RED-XX</t>
  </si>
  <si>
    <t>LIGHT BLUE</t>
  </si>
  <si>
    <t>GWT240305-LTBL-XS</t>
  </si>
  <si>
    <t>GWT240305-LTBL-SM</t>
  </si>
  <si>
    <t>GWT240305-LTBL-MD</t>
  </si>
  <si>
    <t>GWT240305-LTBL-LG</t>
  </si>
  <si>
    <t>GWT240305-LTBL-XL</t>
  </si>
  <si>
    <t>GWT240305-LTBL-XX</t>
  </si>
  <si>
    <t>GWT240305-BLK-XS</t>
  </si>
  <si>
    <t>GWT240305-BLK-SM</t>
  </si>
  <si>
    <t>GWT240305-BLK-MD</t>
  </si>
  <si>
    <t>GWT240305-BLK-LG</t>
  </si>
  <si>
    <t>GWT240305-BLK-XL</t>
  </si>
  <si>
    <t>GWT240305-BLK-XX</t>
  </si>
  <si>
    <t>G10STS165</t>
  </si>
  <si>
    <t>RICOCHET TEE</t>
  </si>
  <si>
    <t>GWT240306-ORNG-XS</t>
  </si>
  <si>
    <t>GWT240306-ORNG-SM</t>
  </si>
  <si>
    <t>GWT240306-ORNG-MD</t>
  </si>
  <si>
    <t>GWT240306-ORNG-LG</t>
  </si>
  <si>
    <t>GWT240306-ORNG-XL</t>
  </si>
  <si>
    <t>GWT240306-ORNG-XX</t>
  </si>
  <si>
    <t>GWT240306-NAVY-XS</t>
  </si>
  <si>
    <t>GWT240306-NAVY-SM</t>
  </si>
  <si>
    <t>GWT240306-NAVY-MD</t>
  </si>
  <si>
    <t>GWT240306-NAVY-LG</t>
  </si>
  <si>
    <t>GWT240306-NAVY-XL</t>
  </si>
  <si>
    <t>GWT240306-NAVY-XX</t>
  </si>
  <si>
    <t>GWT240306-BLK-XS</t>
  </si>
  <si>
    <t>GWT240306-BLK-SM</t>
  </si>
  <si>
    <t>GWT240306-BLK-MD</t>
  </si>
  <si>
    <t>GWT240306-BLK-LG</t>
  </si>
  <si>
    <t>GWT240306-BLK-XL</t>
  </si>
  <si>
    <t>GWT240306-BLK-XX</t>
  </si>
  <si>
    <t>G10STS162</t>
  </si>
  <si>
    <t>SPRAY CAMO TEE</t>
  </si>
  <si>
    <t>BROWN MULTI</t>
  </si>
  <si>
    <t>GWT240307-BNMT-XS</t>
  </si>
  <si>
    <t>GWT240307-BNMT-SM</t>
  </si>
  <si>
    <t>GWT240307-BNMT-MD</t>
  </si>
  <si>
    <t>GWT240307-BNMT-LG</t>
  </si>
  <si>
    <t>GWT240307-BNMT-XL</t>
  </si>
  <si>
    <t>GWT240307-BNMT-XX</t>
  </si>
  <si>
    <t>NAVY MULTI</t>
  </si>
  <si>
    <t>GWT240307-NVMT-XS</t>
  </si>
  <si>
    <t>GWT240307-NVMT-SM</t>
  </si>
  <si>
    <t>GWT240307-NVMT-MD</t>
  </si>
  <si>
    <t>GWT240307-NVMT-LG</t>
  </si>
  <si>
    <t>GWT240307-NVMT-XL</t>
  </si>
  <si>
    <t>GWT240307-NVMT-XX</t>
  </si>
  <si>
    <t>G10STS164</t>
  </si>
  <si>
    <t>WORLD OF SHIT TEE</t>
  </si>
  <si>
    <t>GWT240308-WHT-XS</t>
  </si>
  <si>
    <t>GWT240308-WHT-SM</t>
  </si>
  <si>
    <t>GWT240308-WHT-MD</t>
  </si>
  <si>
    <t>GWT240308-WHT-LG</t>
  </si>
  <si>
    <t>GWT240308-WHT-XL</t>
  </si>
  <si>
    <t>GWT240308-WHT-XX</t>
  </si>
  <si>
    <t>GWT240308-CRM-XS</t>
  </si>
  <si>
    <t>GWT240308-CRM-SM</t>
  </si>
  <si>
    <t>GWT240308-CRM-MD</t>
  </si>
  <si>
    <t>GWT240308-CRM-LG</t>
  </si>
  <si>
    <t>GWT240308-CRM-XL</t>
  </si>
  <si>
    <t>GWT240308-CRM-XX</t>
  </si>
  <si>
    <t>LT LBUE</t>
  </si>
  <si>
    <t>GWT240308-LTBL-XS</t>
  </si>
  <si>
    <t>GWT240308-LTBL-SM</t>
  </si>
  <si>
    <t>GWT240308-LTBL-MD</t>
  </si>
  <si>
    <t>GWT240308-LTBL-LG</t>
  </si>
  <si>
    <t>GWT240308-LTBL-XL</t>
  </si>
  <si>
    <t>GWT240308-LTBL-XX</t>
  </si>
  <si>
    <t>G10SR55</t>
  </si>
  <si>
    <t>MADDOX SWEATSHORT</t>
  </si>
  <si>
    <t>GWW240301-BLUE-XS</t>
  </si>
  <si>
    <t>GWW240301-BLUE-SM</t>
  </si>
  <si>
    <t>GWW240301-BLUE-MD</t>
  </si>
  <si>
    <t>GWW240301-BLUE-LG</t>
  </si>
  <si>
    <t>GWW240301-BLUE-XL</t>
  </si>
  <si>
    <t>GWW240301-BLUE-XX</t>
  </si>
  <si>
    <t>GWW240301-DKGN-XS</t>
  </si>
  <si>
    <t>GWW240301-DKGN-SM</t>
  </si>
  <si>
    <t>GWW240301-DKGN-MD</t>
  </si>
  <si>
    <t>GWW240301-DKGN-LG</t>
  </si>
  <si>
    <t>GWW240301-DKGN-XL</t>
  </si>
  <si>
    <t>GWW240301-DKGN-XX</t>
  </si>
  <si>
    <t>GWW240301-BLK-XS</t>
  </si>
  <si>
    <t>GWW240301-BLK-SM</t>
  </si>
  <si>
    <t>GWW240301-BLK-MD</t>
  </si>
  <si>
    <t>GWW240301-BLK-LG</t>
  </si>
  <si>
    <t>GWW240301-BLK-XL</t>
  </si>
  <si>
    <t>GWW240301-BLK-XX</t>
  </si>
  <si>
    <t>G10SR51</t>
  </si>
  <si>
    <t>WINSLOW SHORT</t>
  </si>
  <si>
    <t>GWW240302-WTMT-XS</t>
  </si>
  <si>
    <t>GWW240302-WTMT-SM</t>
  </si>
  <si>
    <t>GWW240302-WTMT-MD</t>
  </si>
  <si>
    <t>GWW240302-WTMT-LG</t>
  </si>
  <si>
    <t>GWW240302-WTMT-XL</t>
  </si>
  <si>
    <t>GWW240302-WTMT-XX</t>
  </si>
  <si>
    <t>GWW240302-ORMT-XS</t>
  </si>
  <si>
    <t>GWW240302-ORMT-SM</t>
  </si>
  <si>
    <t>GWW240302-ORMT-MD</t>
  </si>
  <si>
    <t>GWW240302-ORMT-LG</t>
  </si>
  <si>
    <t>GWW240302-ORMT-XL</t>
  </si>
  <si>
    <t>GWW240302-ORMT-XX</t>
  </si>
  <si>
    <t>G10PA81</t>
  </si>
  <si>
    <t>THE FEELING SWEATPANT</t>
  </si>
  <si>
    <t>GWP240301-CRM-XS</t>
  </si>
  <si>
    <t>GWP240301-CRM-SM</t>
  </si>
  <si>
    <t>GWP240301-CRM-MD</t>
  </si>
  <si>
    <t>GWP240301-CRM-LG</t>
  </si>
  <si>
    <t>GWP240301-CRM-XL</t>
  </si>
  <si>
    <t>GWP240301-CRM-XX</t>
  </si>
  <si>
    <t>GWP240302-BRWN-XS</t>
  </si>
  <si>
    <t>GWP240302-BRWN-SM</t>
  </si>
  <si>
    <t>GWP240302-BRWN-MD</t>
  </si>
  <si>
    <t>GWP240302-BRWN-LG</t>
  </si>
  <si>
    <t>GWP240302-BRWN-XL</t>
  </si>
  <si>
    <t>GWP240302-BRWN-XX</t>
  </si>
  <si>
    <t>GWP240302-BLK-XS</t>
  </si>
  <si>
    <t>GWP240302-BLK-SM</t>
  </si>
  <si>
    <t>GWP240302-BLK-MD</t>
  </si>
  <si>
    <t>GWP240302-BLK-LG</t>
  </si>
  <si>
    <t>GWP240302-BLK-XL</t>
  </si>
  <si>
    <t>GWP240302-BLK-XX</t>
  </si>
  <si>
    <t>G10HAT07</t>
  </si>
  <si>
    <t>WINSLOW SHADE HAT</t>
  </si>
  <si>
    <t>ONE</t>
  </si>
  <si>
    <t>GWC240301-WTMT-ONE</t>
  </si>
  <si>
    <t>GWC240301-ORMT-ONE</t>
  </si>
  <si>
    <t xml:space="preserve">STYLE NUMBER:                                                                                                                                                                                           </t>
  </si>
  <si>
    <t>DESCRIPTION:</t>
  </si>
  <si>
    <t>GRADE</t>
  </si>
  <si>
    <t xml:space="preserve">CUTTING DOCKET 
TÁC NGHIỆP </t>
  </si>
  <si>
    <t>GOLF-WANG</t>
  </si>
  <si>
    <t>DATE:</t>
  </si>
  <si>
    <t>VENDOR REF:</t>
  </si>
  <si>
    <t xml:space="preserve">Sweatpants </t>
  </si>
  <si>
    <t>MER : THÚY/TÂM/HIỆP - 252</t>
  </si>
  <si>
    <t>Point</t>
  </si>
  <si>
    <t>Description</t>
  </si>
  <si>
    <t>Translation</t>
  </si>
  <si>
    <t>Tol</t>
  </si>
  <si>
    <t>2XL</t>
  </si>
  <si>
    <t>UA COMMENTS</t>
  </si>
  <si>
    <t>Waist (relaxed)</t>
  </si>
  <si>
    <t>Eo đo êm</t>
  </si>
  <si>
    <t>Waist (extended)</t>
  </si>
  <si>
    <t>Eo đo căng</t>
  </si>
  <si>
    <t>Hip ( 9" from top of waistband)</t>
  </si>
  <si>
    <t>Mông đo cách cạnh trên lưng 9"</t>
  </si>
  <si>
    <t xml:space="preserve">Front rise from top of waistband </t>
  </si>
  <si>
    <t>Điều chỉnh cho phù hợp với thiết kế mới</t>
  </si>
  <si>
    <t xml:space="preserve">Back rise from top of waistband </t>
  </si>
  <si>
    <t>1/2 Knee ( 13 3/8" from crotch)</t>
  </si>
  <si>
    <t>1/2 vòng gối cách  đáy 13 3/8"</t>
  </si>
  <si>
    <t>điều chỉnh vị trí đo cho phù hợp</t>
  </si>
  <si>
    <t>1/2 Leg opening (extended)</t>
  </si>
  <si>
    <t>1/2 rộng lai đo căng</t>
  </si>
  <si>
    <t>1/2 Leg opening (relaxed)</t>
  </si>
  <si>
    <t>Rộng lai quần đo êm</t>
  </si>
  <si>
    <t>Hem width</t>
  </si>
  <si>
    <t>to bản lai thành phẩm</t>
  </si>
  <si>
    <t xml:space="preserve">Inseam </t>
  </si>
  <si>
    <t>DàI sườn trong</t>
  </si>
  <si>
    <t>Waistband height</t>
  </si>
  <si>
    <t xml:space="preserve">Thành phẩm lưng </t>
  </si>
  <si>
    <t>Pocket length opening</t>
  </si>
  <si>
    <t>Back  pocket width</t>
  </si>
  <si>
    <t>Rộng miệng túi sau</t>
  </si>
  <si>
    <t>Elastic at waist</t>
  </si>
  <si>
    <t>Định mức thun lưng - to bản 6cm (ĐƠN VỊ CM)</t>
  </si>
  <si>
    <t>Elastic at hem</t>
  </si>
  <si>
    <t>Định mức thun lai- to bản 4cm (ĐƠN VỊ CM)</t>
  </si>
  <si>
    <t>Drawcord at waist</t>
  </si>
  <si>
    <t>Định mức dây luồn lưng- dư ra mỗi đầu 20cm- có thắt nút 2 đầu (ĐƠN VỊ CM)</t>
  </si>
  <si>
    <t>NOTE: NHẢY SIZE THEO BƯỚC NHẢY SATURDAY</t>
  </si>
  <si>
    <t>THÊU THÂN TRƯỚC TRÁI NGƯỜI MẶC (BTP)</t>
  </si>
  <si>
    <t>DUYỆT HÌNH IN THEO PP G10PA37A2 MÀU GREEN ĐÃ CHUYỂN CHỊ NGOÃN 8.6.23</t>
  </si>
  <si>
    <t>DUYỆT HÌNH IN THEO PP G10PA37A2 MÀU RED ĐÃ CHUYỂN CHỊ NGOÃN 8.6.23</t>
  </si>
  <si>
    <t>CẤP RẬP THÂN TRƯỚC FULL SIZE ĐỂ ĐỊNH VỊ HÌNH THÊU</t>
  </si>
  <si>
    <t xml:space="preserve">Dài đáy TRƯỚC từ mép trên lưng </t>
  </si>
  <si>
    <t xml:space="preserve">Dài đáy SAU từ mép trên lưng </t>
  </si>
  <si>
    <t>1/2 Thigh below crotch 1"</t>
  </si>
  <si>
    <t>1/2 vòng đùi đo dưới đáy 1"</t>
  </si>
  <si>
    <t>Thêm vào bảng thông số</t>
  </si>
  <si>
    <t>G10PA86</t>
  </si>
  <si>
    <t>chỉnh dung sai cho phù hợp</t>
  </si>
  <si>
    <t>Rộng miệng túi trước</t>
  </si>
  <si>
    <t>chỉnh theo techpack</t>
  </si>
  <si>
    <t>Back pocket welt height</t>
  </si>
  <si>
    <t>Cao cơi túi sau</t>
  </si>
  <si>
    <t>Dài dây kéo túi sau: 6 ¼”</t>
  </si>
  <si>
    <r>
      <t>Dài dây kéo túi s</t>
    </r>
    <r>
      <rPr>
        <sz val="18"/>
        <color theme="1"/>
        <rFont val="Cambria"/>
        <family val="1"/>
      </rPr>
      <t>ườ</t>
    </r>
    <r>
      <rPr>
        <sz val="18"/>
        <color theme="1"/>
        <rFont val="Muli"/>
      </rPr>
      <t>n 5 3/4”</t>
    </r>
  </si>
  <si>
    <r>
      <t>Dài dây kéo túi tr</t>
    </r>
    <r>
      <rPr>
        <sz val="18"/>
        <color theme="1"/>
        <rFont val="Cambria"/>
        <family val="1"/>
      </rPr>
      <t>ướ</t>
    </r>
    <r>
      <rPr>
        <sz val="18"/>
        <color theme="1"/>
        <rFont val="Muli"/>
      </rPr>
      <t>c x2 5 ¾”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</si>
</sst>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\$#,##0\ ;\(\$#,##0\)"/>
    <numFmt numFmtId="166" formatCode="0.00_)"/>
    <numFmt numFmtId="167" formatCode="&quot;\&quot;#,##0;[Red]&quot;\&quot;&quot;\&quot;\-#,##0"/>
    <numFmt numFmtId="168" formatCode="&quot;\&quot;#,##0.00;[Red]&quot;\&quot;&quot;\&quot;&quot;\&quot;&quot;\&quot;&quot;\&quot;&quot;\&quot;\-#,##0.00"/>
    <numFmt numFmtId="169" formatCode="&quot;\&quot;#,##0.00;[Red]&quot;\&quot;\-#,##0.00"/>
    <numFmt numFmtId="170" formatCode="&quot;\&quot;#,##0;[Red]&quot;\&quot;\-#,##0"/>
    <numFmt numFmtId="171" formatCode="#\ ?/2"/>
    <numFmt numFmtId="172" formatCode="#\ ?/8"/>
    <numFmt numFmtId="173" formatCode="#\ ?/4"/>
  </numFmts>
  <fonts count="4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9"/>
      <name val="Geneva"/>
      <family val="1"/>
      <charset val="134"/>
    </font>
    <font>
      <b/>
      <sz val="12"/>
      <name val="Muli"/>
    </font>
    <font>
      <b/>
      <sz val="11"/>
      <name val="Muli"/>
    </font>
    <font>
      <sz val="12"/>
      <name val="Muli"/>
    </font>
    <font>
      <b/>
      <sz val="18"/>
      <name val="Muli"/>
    </font>
    <font>
      <sz val="12"/>
      <color theme="1"/>
      <name val="Calibri"/>
      <family val="2"/>
      <charset val="134"/>
      <scheme val="minor"/>
    </font>
    <font>
      <b/>
      <sz val="16"/>
      <color theme="1"/>
      <name val="Muli"/>
    </font>
    <font>
      <sz val="12"/>
      <color theme="1"/>
      <name val="Muli"/>
    </font>
    <font>
      <sz val="72"/>
      <name val="Muli"/>
    </font>
    <font>
      <b/>
      <sz val="18"/>
      <color theme="1"/>
      <name val="Muli"/>
    </font>
    <font>
      <sz val="18"/>
      <color theme="1"/>
      <name val="Muli"/>
    </font>
    <font>
      <b/>
      <sz val="18"/>
      <color rgb="FF000000"/>
      <name val="Muli"/>
    </font>
    <font>
      <sz val="11"/>
      <color theme="1"/>
      <name val="Muli"/>
    </font>
    <font>
      <b/>
      <sz val="22"/>
      <color theme="1"/>
      <name val="Muli"/>
    </font>
    <font>
      <b/>
      <sz val="11"/>
      <color theme="1"/>
      <name val="Muli"/>
    </font>
    <font>
      <b/>
      <sz val="12"/>
      <color theme="1"/>
      <name val="Muli"/>
    </font>
    <font>
      <b/>
      <sz val="8"/>
      <name val="Muli"/>
    </font>
    <font>
      <b/>
      <sz val="9"/>
      <name val="Muli"/>
    </font>
    <font>
      <i/>
      <sz val="12"/>
      <name val="Muli"/>
    </font>
    <font>
      <sz val="11"/>
      <color rgb="FF000000"/>
      <name val="Muli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1"/>
      <color rgb="FF000000"/>
      <name val="Muli"/>
    </font>
    <font>
      <b/>
      <sz val="14"/>
      <color rgb="FF000000"/>
      <name val="Muli"/>
    </font>
    <font>
      <b/>
      <sz val="10"/>
      <color rgb="FF000000"/>
      <name val="Muli"/>
    </font>
    <font>
      <sz val="10"/>
      <color rgb="FF000000"/>
      <name val="Muli"/>
    </font>
    <font>
      <sz val="14"/>
      <color theme="1"/>
      <name val="Muli"/>
    </font>
    <font>
      <sz val="18"/>
      <color theme="1"/>
      <name val="Cambria"/>
      <family val="1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rgb="FFFFFFFF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64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5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3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5" borderId="6" applyNumberFormat="0" applyBorder="0" applyAlignment="0" applyProtection="0"/>
    <xf numFmtId="166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6" borderId="8" applyNumberFormat="0" applyProtection="0">
      <alignment horizontal="right" vertical="center"/>
    </xf>
    <xf numFmtId="0" fontId="2" fillId="7" borderId="8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9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7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9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0" fontId="19" fillId="0" borderId="0"/>
    <xf numFmtId="0" fontId="20" fillId="0" borderId="0"/>
    <xf numFmtId="0" fontId="10" fillId="0" borderId="0"/>
    <xf numFmtId="0" fontId="25" fillId="0" borderId="0">
      <alignment vertical="center"/>
    </xf>
    <xf numFmtId="43" fontId="25" fillId="0" borderId="0" applyFont="0" applyFill="0" applyBorder="0" applyAlignment="0" applyProtection="0"/>
    <xf numFmtId="0" fontId="40" fillId="0" borderId="0"/>
  </cellStyleXfs>
  <cellXfs count="176">
    <xf numFmtId="0" fontId="0" fillId="0" borderId="0" xfId="0"/>
    <xf numFmtId="0" fontId="27" fillId="0" borderId="0" xfId="61" applyFont="1" applyAlignment="1">
      <alignment horizontal="center" vertical="center"/>
    </xf>
    <xf numFmtId="0" fontId="28" fillId="0" borderId="0" xfId="61" applyFont="1" applyAlignment="1">
      <alignment horizontal="center" vertical="center"/>
    </xf>
    <xf numFmtId="0" fontId="23" fillId="0" borderId="0" xfId="61" applyFont="1" applyAlignment="1">
      <alignment horizontal="center" vertical="center"/>
    </xf>
    <xf numFmtId="0" fontId="29" fillId="10" borderId="6" xfId="61" applyFont="1" applyFill="1" applyBorder="1" applyAlignment="1">
      <alignment horizontal="center" vertical="center"/>
    </xf>
    <xf numFmtId="0" fontId="29" fillId="10" borderId="7" xfId="61" applyFont="1" applyFill="1" applyBorder="1" applyAlignment="1">
      <alignment horizontal="center" vertical="center"/>
    </xf>
    <xf numFmtId="0" fontId="29" fillId="10" borderId="6" xfId="61" applyFont="1" applyFill="1" applyBorder="1" applyAlignment="1">
      <alignment horizontal="center" vertical="center" wrapText="1"/>
    </xf>
    <xf numFmtId="0" fontId="30" fillId="0" borderId="6" xfId="61" applyFont="1" applyBorder="1" applyAlignment="1">
      <alignment horizontal="center" vertical="center"/>
    </xf>
    <xf numFmtId="1" fontId="30" fillId="0" borderId="13" xfId="61" applyNumberFormat="1" applyFont="1" applyBorder="1" applyAlignment="1">
      <alignment horizontal="center" vertical="center"/>
    </xf>
    <xf numFmtId="0" fontId="30" fillId="0" borderId="0" xfId="61" applyFont="1" applyAlignment="1">
      <alignment horizontal="center" vertical="center"/>
    </xf>
    <xf numFmtId="0" fontId="30" fillId="0" borderId="10" xfId="61" applyFont="1" applyBorder="1" applyAlignment="1">
      <alignment horizontal="center" vertical="center"/>
    </xf>
    <xf numFmtId="0" fontId="32" fillId="0" borderId="0" xfId="0" applyFont="1"/>
    <xf numFmtId="0" fontId="32" fillId="2" borderId="0" xfId="0" applyFont="1" applyFill="1" applyAlignment="1">
      <alignment horizontal="center"/>
    </xf>
    <xf numFmtId="0" fontId="32" fillId="2" borderId="0" xfId="0" applyFont="1" applyFill="1"/>
    <xf numFmtId="0" fontId="33" fillId="0" borderId="0" xfId="0" applyFont="1"/>
    <xf numFmtId="0" fontId="26" fillId="2" borderId="0" xfId="0" applyFont="1" applyFill="1" applyAlignment="1">
      <alignment horizontal="left"/>
    </xf>
    <xf numFmtId="0" fontId="33" fillId="2" borderId="0" xfId="0" applyFont="1" applyFill="1" applyAlignment="1">
      <alignment horizontal="center"/>
    </xf>
    <xf numFmtId="0" fontId="33" fillId="2" borderId="0" xfId="0" applyFont="1" applyFill="1"/>
    <xf numFmtId="0" fontId="34" fillId="9" borderId="0" xfId="0" applyFont="1" applyFill="1" applyAlignment="1">
      <alignment horizontal="center" vertical="center"/>
    </xf>
    <xf numFmtId="0" fontId="34" fillId="4" borderId="0" xfId="0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34" fillId="4" borderId="0" xfId="0" applyFont="1" applyFill="1" applyAlignment="1">
      <alignment horizontal="center" vertical="center" wrapText="1"/>
    </xf>
    <xf numFmtId="0" fontId="34" fillId="9" borderId="0" xfId="0" applyFont="1" applyFill="1"/>
    <xf numFmtId="0" fontId="35" fillId="2" borderId="0" xfId="0" applyFont="1" applyFill="1" applyAlignment="1">
      <alignment vertical="center"/>
    </xf>
    <xf numFmtId="0" fontId="35" fillId="2" borderId="0" xfId="0" applyFont="1" applyFill="1" applyAlignment="1">
      <alignment horizontal="left" vertical="center" indent="5"/>
    </xf>
    <xf numFmtId="0" fontId="0" fillId="2" borderId="0" xfId="0" applyFill="1"/>
    <xf numFmtId="0" fontId="32" fillId="9" borderId="0" xfId="0" applyFont="1" applyFill="1"/>
    <xf numFmtId="0" fontId="27" fillId="2" borderId="0" xfId="0" applyFont="1" applyFill="1" applyAlignment="1">
      <alignment vertical="center"/>
    </xf>
    <xf numFmtId="0" fontId="32" fillId="2" borderId="0" xfId="0" applyFont="1" applyFill="1" applyAlignment="1">
      <alignment horizontal="center" vertical="center"/>
    </xf>
    <xf numFmtId="0" fontId="32" fillId="2" borderId="0" xfId="0" applyFont="1" applyFill="1" applyAlignment="1">
      <alignment horizontal="center" wrapText="1"/>
    </xf>
    <xf numFmtId="0" fontId="32" fillId="2" borderId="0" xfId="0" applyFont="1" applyFill="1" applyAlignment="1">
      <alignment horizontal="left"/>
    </xf>
    <xf numFmtId="0" fontId="27" fillId="2" borderId="0" xfId="0" applyFont="1" applyFill="1" applyAlignment="1">
      <alignment horizontal="left" vertical="center" indent="5"/>
    </xf>
    <xf numFmtId="0" fontId="27" fillId="2" borderId="0" xfId="0" applyFont="1" applyFill="1" applyAlignment="1">
      <alignment horizontal="center" vertical="center"/>
    </xf>
    <xf numFmtId="0" fontId="23" fillId="0" borderId="0" xfId="60" applyFont="1"/>
    <xf numFmtId="0" fontId="34" fillId="11" borderId="6" xfId="0" applyFont="1" applyFill="1" applyBorder="1" applyAlignment="1">
      <alignment vertical="center"/>
    </xf>
    <xf numFmtId="0" fontId="32" fillId="0" borderId="6" xfId="0" applyFont="1" applyBorder="1" applyAlignment="1">
      <alignment horizontal="center"/>
    </xf>
    <xf numFmtId="0" fontId="32" fillId="0" borderId="6" xfId="0" quotePrefix="1" applyFont="1" applyBorder="1" applyAlignment="1">
      <alignment horizontal="center"/>
    </xf>
    <xf numFmtId="16" fontId="32" fillId="0" borderId="6" xfId="0" quotePrefix="1" applyNumberFormat="1" applyFont="1" applyBorder="1" applyAlignment="1">
      <alignment horizontal="center"/>
    </xf>
    <xf numFmtId="0" fontId="21" fillId="0" borderId="0" xfId="60" applyFont="1" applyAlignment="1">
      <alignment vertical="center"/>
    </xf>
    <xf numFmtId="0" fontId="21" fillId="4" borderId="15" xfId="60" applyFont="1" applyFill="1" applyBorder="1" applyAlignment="1">
      <alignment horizontal="left" vertical="center"/>
    </xf>
    <xf numFmtId="14" fontId="21" fillId="8" borderId="15" xfId="60" applyNumberFormat="1" applyFont="1" applyFill="1" applyBorder="1" applyAlignment="1">
      <alignment horizontal="center" vertical="center"/>
    </xf>
    <xf numFmtId="0" fontId="21" fillId="0" borderId="2" xfId="60" applyFont="1" applyBorder="1" applyAlignment="1">
      <alignment horizontal="center" vertical="center"/>
    </xf>
    <xf numFmtId="0" fontId="36" fillId="8" borderId="15" xfId="60" applyFont="1" applyFill="1" applyBorder="1" applyAlignment="1">
      <alignment horizontal="center" vertical="center" wrapText="1"/>
    </xf>
    <xf numFmtId="0" fontId="37" fillId="8" borderId="15" xfId="60" applyFont="1" applyFill="1" applyBorder="1" applyAlignment="1">
      <alignment horizontal="center" vertical="center"/>
    </xf>
    <xf numFmtId="0" fontId="21" fillId="0" borderId="0" xfId="60" applyFont="1" applyAlignment="1">
      <alignment horizontal="left" vertical="center"/>
    </xf>
    <xf numFmtId="0" fontId="22" fillId="0" borderId="0" xfId="60" applyFont="1" applyAlignment="1">
      <alignment horizontal="center" vertical="center"/>
    </xf>
    <xf numFmtId="0" fontId="21" fillId="8" borderId="15" xfId="60" applyFont="1" applyFill="1" applyBorder="1" applyAlignment="1">
      <alignment horizontal="center" vertical="center"/>
    </xf>
    <xf numFmtId="0" fontId="0" fillId="0" borderId="16" xfId="0" applyBorder="1"/>
    <xf numFmtId="0" fontId="23" fillId="0" borderId="17" xfId="60" applyFont="1" applyBorder="1"/>
    <xf numFmtId="0" fontId="23" fillId="0" borderId="18" xfId="60" applyFont="1" applyBorder="1"/>
    <xf numFmtId="0" fontId="22" fillId="4" borderId="15" xfId="60" applyFont="1" applyFill="1" applyBorder="1" applyAlignment="1">
      <alignment horizontal="center" vertical="center"/>
    </xf>
    <xf numFmtId="0" fontId="22" fillId="4" borderId="1" xfId="60" applyFont="1" applyFill="1" applyBorder="1" applyAlignment="1">
      <alignment horizontal="center" vertical="center"/>
    </xf>
    <xf numFmtId="0" fontId="22" fillId="4" borderId="15" xfId="60" applyFont="1" applyFill="1" applyBorder="1" applyAlignment="1">
      <alignment horizontal="center" vertical="center" wrapText="1"/>
    </xf>
    <xf numFmtId="0" fontId="22" fillId="4" borderId="3" xfId="60" applyFont="1" applyFill="1" applyBorder="1" applyAlignment="1">
      <alignment horizontal="center" vertical="center" wrapText="1"/>
    </xf>
    <xf numFmtId="0" fontId="21" fillId="0" borderId="0" xfId="60" applyFont="1" applyAlignment="1">
      <alignment horizontal="center" vertical="center"/>
    </xf>
    <xf numFmtId="0" fontId="21" fillId="0" borderId="19" xfId="60" applyFont="1" applyBorder="1" applyAlignment="1">
      <alignment horizontal="center" vertical="center"/>
    </xf>
    <xf numFmtId="0" fontId="21" fillId="0" borderId="19" xfId="60" applyFont="1" applyBorder="1" applyAlignment="1">
      <alignment horizontal="center" vertical="center" wrapText="1"/>
    </xf>
    <xf numFmtId="0" fontId="21" fillId="0" borderId="23" xfId="60" applyFont="1" applyBorder="1" applyAlignment="1">
      <alignment horizontal="center" vertical="center"/>
    </xf>
    <xf numFmtId="0" fontId="21" fillId="0" borderId="24" xfId="60" applyFont="1" applyBorder="1" applyAlignment="1">
      <alignment horizontal="center" vertical="center" wrapText="1"/>
    </xf>
    <xf numFmtId="0" fontId="21" fillId="0" borderId="28" xfId="60" applyFont="1" applyBorder="1" applyAlignment="1">
      <alignment horizontal="center" vertical="center"/>
    </xf>
    <xf numFmtId="0" fontId="21" fillId="0" borderId="31" xfId="60" applyFont="1" applyBorder="1" applyAlignment="1">
      <alignment horizontal="center" vertical="center"/>
    </xf>
    <xf numFmtId="0" fontId="21" fillId="0" borderId="32" xfId="60" applyFont="1" applyBorder="1" applyAlignment="1">
      <alignment horizontal="center" vertical="center" wrapText="1"/>
    </xf>
    <xf numFmtId="0" fontId="21" fillId="0" borderId="32" xfId="60" applyFont="1" applyBorder="1" applyAlignment="1">
      <alignment horizontal="center" vertical="center"/>
    </xf>
    <xf numFmtId="0" fontId="21" fillId="0" borderId="0" xfId="60" applyFont="1" applyAlignment="1">
      <alignment horizontal="left" vertical="center" wrapText="1"/>
    </xf>
    <xf numFmtId="0" fontId="21" fillId="0" borderId="0" xfId="0" applyFont="1" applyAlignment="1">
      <alignment vertical="center"/>
    </xf>
    <xf numFmtId="0" fontId="21" fillId="0" borderId="0" xfId="60" applyFont="1" applyAlignment="1">
      <alignment horizontal="center" vertical="top"/>
    </xf>
    <xf numFmtId="0" fontId="23" fillId="0" borderId="0" xfId="60" applyFont="1" applyAlignment="1">
      <alignment vertical="center"/>
    </xf>
    <xf numFmtId="0" fontId="23" fillId="0" borderId="0" xfId="61" applyFont="1" applyAlignment="1">
      <alignment horizontal="center" vertical="center" wrapText="1"/>
    </xf>
    <xf numFmtId="1" fontId="30" fillId="0" borderId="35" xfId="61" applyNumberFormat="1" applyFont="1" applyBorder="1" applyAlignment="1">
      <alignment horizontal="center" vertical="center"/>
    </xf>
    <xf numFmtId="0" fontId="30" fillId="0" borderId="6" xfId="61" applyFont="1" applyBorder="1" applyAlignment="1">
      <alignment horizontal="center" vertical="center" wrapText="1"/>
    </xf>
    <xf numFmtId="0" fontId="31" fillId="0" borderId="6" xfId="61" applyFont="1" applyBorder="1" applyAlignment="1">
      <alignment horizontal="center" vertical="center" wrapText="1"/>
    </xf>
    <xf numFmtId="1" fontId="30" fillId="0" borderId="6" xfId="61" applyNumberFormat="1" applyFont="1" applyBorder="1" applyAlignment="1">
      <alignment horizontal="center" vertical="center"/>
    </xf>
    <xf numFmtId="14" fontId="39" fillId="0" borderId="39" xfId="63" applyNumberFormat="1" applyFont="1" applyBorder="1" applyAlignment="1">
      <alignment vertical="center"/>
    </xf>
    <xf numFmtId="14" fontId="39" fillId="0" borderId="0" xfId="63" applyNumberFormat="1" applyFont="1" applyAlignment="1">
      <alignment vertical="center"/>
    </xf>
    <xf numFmtId="14" fontId="39" fillId="0" borderId="40" xfId="63" applyNumberFormat="1" applyFont="1" applyBorder="1" applyAlignment="1">
      <alignment horizontal="center" vertical="center"/>
    </xf>
    <xf numFmtId="0" fontId="32" fillId="0" borderId="0" xfId="63" applyFont="1" applyAlignment="1">
      <alignment vertical="center"/>
    </xf>
    <xf numFmtId="0" fontId="32" fillId="13" borderId="0" xfId="63" applyFont="1" applyFill="1" applyAlignment="1">
      <alignment vertical="center"/>
    </xf>
    <xf numFmtId="0" fontId="40" fillId="0" borderId="0" xfId="63"/>
    <xf numFmtId="0" fontId="39" fillId="0" borderId="39" xfId="63" applyFont="1" applyBorder="1" applyAlignment="1">
      <alignment vertical="center"/>
    </xf>
    <xf numFmtId="0" fontId="39" fillId="0" borderId="0" xfId="63" applyFont="1" applyAlignment="1">
      <alignment vertical="center"/>
    </xf>
    <xf numFmtId="0" fontId="39" fillId="0" borderId="40" xfId="63" applyFont="1" applyBorder="1" applyAlignment="1">
      <alignment horizontal="center" vertical="center"/>
    </xf>
    <xf numFmtId="0" fontId="32" fillId="0" borderId="41" xfId="63" applyFont="1" applyBorder="1" applyAlignment="1">
      <alignment vertical="center"/>
    </xf>
    <xf numFmtId="0" fontId="43" fillId="0" borderId="42" xfId="63" applyFont="1" applyBorder="1" applyAlignment="1">
      <alignment vertical="center"/>
    </xf>
    <xf numFmtId="0" fontId="44" fillId="0" borderId="42" xfId="63" applyFont="1" applyBorder="1" applyAlignment="1">
      <alignment vertical="center"/>
    </xf>
    <xf numFmtId="0" fontId="45" fillId="0" borderId="42" xfId="63" applyFont="1" applyBorder="1" applyAlignment="1">
      <alignment vertical="center"/>
    </xf>
    <xf numFmtId="0" fontId="32" fillId="0" borderId="42" xfId="63" applyFont="1" applyBorder="1" applyAlignment="1">
      <alignment horizontal="center" vertical="center"/>
    </xf>
    <xf numFmtId="0" fontId="32" fillId="0" borderId="42" xfId="63" applyFont="1" applyBorder="1" applyAlignment="1">
      <alignment vertical="center"/>
    </xf>
    <xf numFmtId="0" fontId="32" fillId="0" borderId="44" xfId="63" applyFont="1" applyBorder="1" applyAlignment="1">
      <alignment vertical="center"/>
    </xf>
    <xf numFmtId="0" fontId="32" fillId="0" borderId="45" xfId="63" applyFont="1" applyBorder="1" applyAlignment="1">
      <alignment horizontal="center" vertical="center"/>
    </xf>
    <xf numFmtId="0" fontId="32" fillId="0" borderId="46" xfId="63" applyFont="1" applyBorder="1" applyAlignment="1">
      <alignment horizontal="center" vertical="center"/>
    </xf>
    <xf numFmtId="0" fontId="43" fillId="0" borderId="13" xfId="63" applyFont="1" applyBorder="1" applyAlignment="1">
      <alignment horizontal="left" vertical="center"/>
    </xf>
    <xf numFmtId="0" fontId="43" fillId="0" borderId="13" xfId="63" applyFont="1" applyBorder="1" applyAlignment="1">
      <alignment horizontal="center" vertical="center"/>
    </xf>
    <xf numFmtId="0" fontId="43" fillId="0" borderId="47" xfId="63" applyFont="1" applyBorder="1" applyAlignment="1">
      <alignment horizontal="center" vertical="center"/>
    </xf>
    <xf numFmtId="14" fontId="43" fillId="0" borderId="47" xfId="63" applyNumberFormat="1" applyFont="1" applyBorder="1" applyAlignment="1">
      <alignment horizontal="center" vertical="center"/>
    </xf>
    <xf numFmtId="0" fontId="43" fillId="0" borderId="47" xfId="63" applyFont="1" applyBorder="1" applyAlignment="1">
      <alignment horizontal="center" vertical="center" wrapText="1"/>
    </xf>
    <xf numFmtId="0" fontId="43" fillId="0" borderId="0" xfId="63" applyFont="1" applyAlignment="1">
      <alignment horizontal="center" vertical="center"/>
    </xf>
    <xf numFmtId="0" fontId="43" fillId="13" borderId="0" xfId="63" applyFont="1" applyFill="1" applyAlignment="1">
      <alignment horizontal="center" vertical="center"/>
    </xf>
    <xf numFmtId="0" fontId="32" fillId="0" borderId="13" xfId="63" applyFont="1" applyBorder="1" applyAlignment="1">
      <alignment horizontal="center" vertical="center"/>
    </xf>
    <xf numFmtId="0" fontId="46" fillId="0" borderId="13" xfId="63" applyFont="1" applyBorder="1" applyAlignment="1">
      <alignment horizontal="left" vertical="center" wrapText="1"/>
    </xf>
    <xf numFmtId="171" fontId="42" fillId="0" borderId="13" xfId="63" applyNumberFormat="1" applyFont="1" applyBorder="1" applyAlignment="1">
      <alignment horizontal="center" vertical="center"/>
    </xf>
    <xf numFmtId="0" fontId="32" fillId="0" borderId="13" xfId="63" applyFont="1" applyBorder="1" applyAlignment="1">
      <alignment vertical="center"/>
    </xf>
    <xf numFmtId="12" fontId="42" fillId="0" borderId="13" xfId="63" applyNumberFormat="1" applyFont="1" applyBorder="1" applyAlignment="1">
      <alignment horizontal="center" vertical="center"/>
    </xf>
    <xf numFmtId="0" fontId="34" fillId="0" borderId="13" xfId="63" applyFont="1" applyBorder="1" applyAlignment="1">
      <alignment horizontal="left" vertical="center"/>
    </xf>
    <xf numFmtId="164" fontId="34" fillId="0" borderId="13" xfId="63" applyNumberFormat="1" applyFont="1" applyBorder="1" applyAlignment="1">
      <alignment horizontal="center" vertical="center"/>
    </xf>
    <xf numFmtId="12" fontId="34" fillId="0" borderId="13" xfId="63" applyNumberFormat="1" applyFont="1" applyBorder="1" applyAlignment="1">
      <alignment horizontal="left" vertical="center"/>
    </xf>
    <xf numFmtId="0" fontId="34" fillId="13" borderId="0" xfId="63" applyFont="1" applyFill="1" applyAlignment="1">
      <alignment vertical="center"/>
    </xf>
    <xf numFmtId="0" fontId="32" fillId="0" borderId="13" xfId="63" applyFont="1" applyBorder="1" applyAlignment="1">
      <alignment horizontal="left" vertical="center"/>
    </xf>
    <xf numFmtId="12" fontId="32" fillId="0" borderId="13" xfId="63" applyNumberFormat="1" applyFont="1" applyBorder="1" applyAlignment="1">
      <alignment horizontal="left" vertical="center"/>
    </xf>
    <xf numFmtId="12" fontId="34" fillId="0" borderId="13" xfId="63" applyNumberFormat="1" applyFont="1" applyBorder="1" applyAlignment="1">
      <alignment vertical="center"/>
    </xf>
    <xf numFmtId="2" fontId="42" fillId="0" borderId="13" xfId="63" applyNumberFormat="1" applyFont="1" applyBorder="1" applyAlignment="1">
      <alignment horizontal="center" vertical="center"/>
    </xf>
    <xf numFmtId="0" fontId="34" fillId="0" borderId="13" xfId="63" applyFont="1" applyBorder="1" applyAlignment="1">
      <alignment vertical="center"/>
    </xf>
    <xf numFmtId="0" fontId="34" fillId="0" borderId="13" xfId="63" applyFont="1" applyBorder="1" applyAlignment="1">
      <alignment horizontal="center" vertical="center"/>
    </xf>
    <xf numFmtId="12" fontId="32" fillId="0" borderId="13" xfId="63" applyNumberFormat="1" applyFont="1" applyBorder="1" applyAlignment="1">
      <alignment horizontal="center" vertical="center"/>
    </xf>
    <xf numFmtId="0" fontId="40" fillId="0" borderId="0" xfId="63" quotePrefix="1"/>
    <xf numFmtId="0" fontId="46" fillId="2" borderId="13" xfId="63" applyFont="1" applyFill="1" applyBorder="1" applyAlignment="1">
      <alignment horizontal="left" vertical="center" wrapText="1"/>
    </xf>
    <xf numFmtId="171" fontId="42" fillId="2" borderId="13" xfId="63" applyNumberFormat="1" applyFont="1" applyFill="1" applyBorder="1" applyAlignment="1">
      <alignment horizontal="center" vertical="center"/>
    </xf>
    <xf numFmtId="171" fontId="34" fillId="2" borderId="13" xfId="63" applyNumberFormat="1" applyFont="1" applyFill="1" applyBorder="1" applyAlignment="1">
      <alignment horizontal="center" vertical="center"/>
    </xf>
    <xf numFmtId="0" fontId="34" fillId="12" borderId="13" xfId="63" applyFont="1" applyFill="1" applyBorder="1" applyAlignment="1">
      <alignment horizontal="left" vertical="center"/>
    </xf>
    <xf numFmtId="12" fontId="42" fillId="2" borderId="13" xfId="63" applyNumberFormat="1" applyFont="1" applyFill="1" applyBorder="1" applyAlignment="1">
      <alignment horizontal="center" vertical="center"/>
    </xf>
    <xf numFmtId="173" fontId="42" fillId="2" borderId="13" xfId="63" applyNumberFormat="1" applyFont="1" applyFill="1" applyBorder="1" applyAlignment="1">
      <alignment horizontal="center" vertical="center"/>
    </xf>
    <xf numFmtId="172" fontId="42" fillId="2" borderId="13" xfId="63" applyNumberFormat="1" applyFont="1" applyFill="1" applyBorder="1" applyAlignment="1">
      <alignment horizontal="center" vertical="center"/>
    </xf>
    <xf numFmtId="172" fontId="34" fillId="2" borderId="47" xfId="63" applyNumberFormat="1" applyFont="1" applyFill="1" applyBorder="1" applyAlignment="1">
      <alignment horizontal="center" vertical="center"/>
    </xf>
    <xf numFmtId="173" fontId="34" fillId="2" borderId="47" xfId="63" applyNumberFormat="1" applyFont="1" applyFill="1" applyBorder="1" applyAlignment="1">
      <alignment horizontal="center" vertical="center"/>
    </xf>
    <xf numFmtId="172" fontId="34" fillId="2" borderId="13" xfId="63" applyNumberFormat="1" applyFont="1" applyFill="1" applyBorder="1" applyAlignment="1">
      <alignment horizontal="center" vertical="center"/>
    </xf>
    <xf numFmtId="171" fontId="34" fillId="2" borderId="47" xfId="63" applyNumberFormat="1" applyFont="1" applyFill="1" applyBorder="1" applyAlignment="1">
      <alignment horizontal="center" vertical="center"/>
    </xf>
    <xf numFmtId="173" fontId="34" fillId="2" borderId="13" xfId="63" applyNumberFormat="1" applyFont="1" applyFill="1" applyBorder="1" applyAlignment="1">
      <alignment horizontal="center" vertical="center"/>
    </xf>
    <xf numFmtId="0" fontId="30" fillId="0" borderId="0" xfId="0" applyFont="1" applyAlignment="1">
      <alignment vertical="center"/>
    </xf>
    <xf numFmtId="0" fontId="30" fillId="12" borderId="0" xfId="0" applyFont="1" applyFill="1" applyAlignment="1">
      <alignment vertical="center"/>
    </xf>
    <xf numFmtId="164" fontId="34" fillId="2" borderId="13" xfId="63" applyNumberFormat="1" applyFont="1" applyFill="1" applyBorder="1" applyAlignment="1">
      <alignment horizontal="center" vertical="center"/>
    </xf>
    <xf numFmtId="12" fontId="42" fillId="2" borderId="47" xfId="63" applyNumberFormat="1" applyFont="1" applyFill="1" applyBorder="1" applyAlignment="1">
      <alignment horizontal="center" vertical="center"/>
    </xf>
    <xf numFmtId="0" fontId="34" fillId="0" borderId="36" xfId="63" applyFont="1" applyBorder="1" applyAlignment="1">
      <alignment vertical="center" wrapText="1"/>
    </xf>
    <xf numFmtId="0" fontId="41" fillId="0" borderId="37" xfId="63" applyFont="1" applyBorder="1"/>
    <xf numFmtId="0" fontId="41" fillId="0" borderId="38" xfId="63" applyFont="1" applyBorder="1"/>
    <xf numFmtId="0" fontId="34" fillId="0" borderId="36" xfId="63" applyFont="1" applyBorder="1" applyAlignment="1">
      <alignment horizontal="center" vertical="center"/>
    </xf>
    <xf numFmtId="0" fontId="34" fillId="0" borderId="36" xfId="63" applyFont="1" applyBorder="1" applyAlignment="1">
      <alignment horizontal="left" vertical="center"/>
    </xf>
    <xf numFmtId="14" fontId="39" fillId="0" borderId="36" xfId="63" applyNumberFormat="1" applyFont="1" applyBorder="1" applyAlignment="1">
      <alignment horizontal="center" vertical="center"/>
    </xf>
    <xf numFmtId="0" fontId="42" fillId="0" borderId="36" xfId="63" applyFont="1" applyBorder="1" applyAlignment="1">
      <alignment horizontal="left" vertical="center"/>
    </xf>
    <xf numFmtId="0" fontId="34" fillId="0" borderId="36" xfId="63" applyFont="1" applyBorder="1" applyAlignment="1">
      <alignment horizontal="center" vertical="center" wrapText="1"/>
    </xf>
    <xf numFmtId="0" fontId="34" fillId="2" borderId="36" xfId="63" applyFont="1" applyFill="1" applyBorder="1" applyAlignment="1">
      <alignment horizontal="left" vertical="center" wrapText="1"/>
    </xf>
    <xf numFmtId="0" fontId="41" fillId="2" borderId="37" xfId="63" applyFont="1" applyFill="1" applyBorder="1"/>
    <xf numFmtId="0" fontId="41" fillId="2" borderId="38" xfId="63" applyFont="1" applyFill="1" applyBorder="1"/>
    <xf numFmtId="0" fontId="34" fillId="0" borderId="41" xfId="63" applyFont="1" applyBorder="1" applyAlignment="1">
      <alignment horizontal="left" vertical="center"/>
    </xf>
    <xf numFmtId="0" fontId="41" fillId="0" borderId="42" xfId="63" applyFont="1" applyBorder="1"/>
    <xf numFmtId="0" fontId="41" fillId="0" borderId="43" xfId="63" applyFont="1" applyBorder="1"/>
    <xf numFmtId="0" fontId="39" fillId="0" borderId="36" xfId="63" applyFont="1" applyBorder="1" applyAlignment="1">
      <alignment horizontal="center" vertical="center"/>
    </xf>
    <xf numFmtId="0" fontId="43" fillId="0" borderId="36" xfId="63" applyFont="1" applyBorder="1" applyAlignment="1">
      <alignment horizontal="left" vertical="center"/>
    </xf>
    <xf numFmtId="0" fontId="42" fillId="2" borderId="36" xfId="63" applyFont="1" applyFill="1" applyBorder="1" applyAlignment="1">
      <alignment horizontal="left" vertical="center" wrapText="1"/>
    </xf>
    <xf numFmtId="0" fontId="42" fillId="0" borderId="36" xfId="63" applyFont="1" applyBorder="1" applyAlignment="1">
      <alignment horizontal="left" vertical="center" wrapText="1"/>
    </xf>
    <xf numFmtId="12" fontId="34" fillId="12" borderId="35" xfId="63" applyNumberFormat="1" applyFont="1" applyFill="1" applyBorder="1" applyAlignment="1">
      <alignment horizontal="center" vertical="center"/>
    </xf>
    <xf numFmtId="12" fontId="34" fillId="12" borderId="47" xfId="63" applyNumberFormat="1" applyFont="1" applyFill="1" applyBorder="1" applyAlignment="1">
      <alignment horizontal="center" vertical="center"/>
    </xf>
    <xf numFmtId="0" fontId="30" fillId="0" borderId="11" xfId="61" applyFont="1" applyBorder="1" applyAlignment="1">
      <alignment horizontal="center" vertical="center"/>
    </xf>
    <xf numFmtId="0" fontId="30" fillId="0" borderId="4" xfId="61" applyFont="1" applyBorder="1" applyAlignment="1">
      <alignment horizontal="center" vertical="center"/>
    </xf>
    <xf numFmtId="0" fontId="30" fillId="0" borderId="11" xfId="61" applyFont="1" applyBorder="1" applyAlignment="1">
      <alignment horizontal="center" vertical="center" wrapText="1"/>
    </xf>
    <xf numFmtId="0" fontId="30" fillId="0" borderId="4" xfId="61" applyFont="1" applyBorder="1" applyAlignment="1">
      <alignment horizontal="center" vertical="center" wrapText="1"/>
    </xf>
    <xf numFmtId="0" fontId="31" fillId="0" borderId="12" xfId="61" applyFont="1" applyBorder="1" applyAlignment="1">
      <alignment horizontal="center" vertical="center" wrapText="1"/>
    </xf>
    <xf numFmtId="0" fontId="31" fillId="0" borderId="14" xfId="61" applyFont="1" applyBorder="1" applyAlignment="1">
      <alignment horizontal="center" vertical="center" wrapText="1"/>
    </xf>
    <xf numFmtId="0" fontId="30" fillId="0" borderId="10" xfId="61" applyFont="1" applyBorder="1" applyAlignment="1">
      <alignment horizontal="center" vertical="center"/>
    </xf>
    <xf numFmtId="0" fontId="30" fillId="0" borderId="10" xfId="61" applyFont="1" applyBorder="1" applyAlignment="1">
      <alignment horizontal="center" vertical="center" wrapText="1"/>
    </xf>
    <xf numFmtId="0" fontId="21" fillId="0" borderId="0" xfId="60" applyFont="1" applyAlignment="1">
      <alignment horizontal="left" vertical="center" wrapText="1"/>
    </xf>
    <xf numFmtId="16" fontId="21" fillId="0" borderId="20" xfId="60" applyNumberFormat="1" applyFont="1" applyBorder="1" applyAlignment="1">
      <alignment horizontal="left" vertical="center" wrapText="1"/>
    </xf>
    <xf numFmtId="0" fontId="21" fillId="0" borderId="21" xfId="60" applyFont="1" applyBorder="1" applyAlignment="1">
      <alignment horizontal="left" vertical="center" wrapText="1"/>
    </xf>
    <xf numFmtId="0" fontId="21" fillId="0" borderId="22" xfId="60" applyFont="1" applyBorder="1" applyAlignment="1">
      <alignment horizontal="left" vertical="center" wrapText="1"/>
    </xf>
    <xf numFmtId="0" fontId="21" fillId="0" borderId="25" xfId="60" applyFont="1" applyBorder="1" applyAlignment="1">
      <alignment horizontal="left" vertical="center" wrapText="1"/>
    </xf>
    <xf numFmtId="0" fontId="21" fillId="0" borderId="26" xfId="60" applyFont="1" applyBorder="1" applyAlignment="1">
      <alignment horizontal="left" vertical="center" wrapText="1"/>
    </xf>
    <xf numFmtId="0" fontId="21" fillId="0" borderId="27" xfId="60" applyFont="1" applyBorder="1" applyAlignment="1">
      <alignment horizontal="left" vertical="center" wrapText="1"/>
    </xf>
    <xf numFmtId="0" fontId="24" fillId="0" borderId="23" xfId="60" applyFont="1" applyBorder="1" applyAlignment="1">
      <alignment horizontal="left" vertical="center" wrapText="1"/>
    </xf>
    <xf numFmtId="0" fontId="24" fillId="0" borderId="29" xfId="60" applyFont="1" applyBorder="1" applyAlignment="1">
      <alignment horizontal="left" vertical="center" wrapText="1"/>
    </xf>
    <xf numFmtId="0" fontId="24" fillId="0" borderId="30" xfId="60" applyFont="1" applyBorder="1" applyAlignment="1">
      <alignment horizontal="left" vertical="center" wrapText="1"/>
    </xf>
    <xf numFmtId="0" fontId="21" fillId="0" borderId="31" xfId="60" applyFont="1" applyBorder="1" applyAlignment="1">
      <alignment horizontal="left" vertical="center" wrapText="1"/>
    </xf>
    <xf numFmtId="0" fontId="21" fillId="0" borderId="33" xfId="60" applyFont="1" applyBorder="1" applyAlignment="1">
      <alignment horizontal="left" vertical="center" wrapText="1"/>
    </xf>
    <xf numFmtId="0" fontId="21" fillId="0" borderId="34" xfId="60" applyFont="1" applyBorder="1" applyAlignment="1">
      <alignment horizontal="left" vertical="center" wrapText="1"/>
    </xf>
    <xf numFmtId="0" fontId="22" fillId="4" borderId="1" xfId="60" applyFont="1" applyFill="1" applyBorder="1" applyAlignment="1">
      <alignment horizontal="center" vertical="center"/>
    </xf>
    <xf numFmtId="0" fontId="22" fillId="4" borderId="2" xfId="60" applyFont="1" applyFill="1" applyBorder="1" applyAlignment="1">
      <alignment horizontal="center" vertical="center"/>
    </xf>
    <xf numFmtId="0" fontId="21" fillId="4" borderId="15" xfId="60" applyFont="1" applyFill="1" applyBorder="1" applyAlignment="1">
      <alignment horizontal="left" vertical="center"/>
    </xf>
    <xf numFmtId="0" fontId="21" fillId="0" borderId="2" xfId="60" applyFont="1" applyBorder="1" applyAlignment="1">
      <alignment vertical="center"/>
    </xf>
    <xf numFmtId="0" fontId="21" fillId="0" borderId="2" xfId="60" applyFont="1" applyBorder="1" applyAlignment="1">
      <alignment horizontal="left" vertical="center"/>
    </xf>
  </cellXfs>
  <cellStyles count="64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Column_Title" xfId="11" xr:uid="{00000000-0005-0000-0000-000008000000}"/>
    <cellStyle name="Comma 2" xfId="12" xr:uid="{00000000-0005-0000-0000-000009000000}"/>
    <cellStyle name="Comma 2 2" xfId="13" xr:uid="{00000000-0005-0000-0000-00000A000000}"/>
    <cellStyle name="Comma 2 4" xfId="62" xr:uid="{00000000-0005-0000-0000-00000B000000}"/>
    <cellStyle name="Comma 3" xfId="14" xr:uid="{00000000-0005-0000-0000-00000C000000}"/>
    <cellStyle name="Comma 4" xfId="15" xr:uid="{00000000-0005-0000-0000-00000D000000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Fixed" xfId="21" xr:uid="{00000000-0005-0000-0000-000013000000}"/>
    <cellStyle name="Grey" xfId="22" xr:uid="{00000000-0005-0000-0000-000014000000}"/>
    <cellStyle name="Heading 1 2" xfId="23" xr:uid="{00000000-0005-0000-0000-000015000000}"/>
    <cellStyle name="Heading 2 2" xfId="24" xr:uid="{00000000-0005-0000-0000-000016000000}"/>
    <cellStyle name="Input [yellow]" xfId="25" xr:uid="{00000000-0005-0000-0000-000017000000}"/>
    <cellStyle name="Normal" xfId="0" builtinId="0"/>
    <cellStyle name="Normal - Style1" xfId="26" xr:uid="{00000000-0005-0000-0000-000019000000}"/>
    <cellStyle name="Normal 133" xfId="1" xr:uid="{00000000-0005-0000-0000-00001A000000}"/>
    <cellStyle name="Normal 2" xfId="2" xr:uid="{00000000-0005-0000-0000-00001B000000}"/>
    <cellStyle name="Normal 2 2" xfId="27" xr:uid="{00000000-0005-0000-0000-00001C000000}"/>
    <cellStyle name="Normal 2 3" xfId="60" xr:uid="{00000000-0005-0000-0000-00001D000000}"/>
    <cellStyle name="Normal 2 8" xfId="61" xr:uid="{00000000-0005-0000-0000-00001E000000}"/>
    <cellStyle name="Normal 2_112060-QTM" xfId="28" xr:uid="{00000000-0005-0000-0000-00001F000000}"/>
    <cellStyle name="Normal 3" xfId="29" xr:uid="{00000000-0005-0000-0000-000020000000}"/>
    <cellStyle name="Normal 3 2" xfId="30" xr:uid="{00000000-0005-0000-0000-000021000000}"/>
    <cellStyle name="Normal 3 3" xfId="31" xr:uid="{00000000-0005-0000-0000-000022000000}"/>
    <cellStyle name="Normal 3_111030-111048-111061-QTCN" xfId="32" xr:uid="{00000000-0005-0000-0000-000023000000}"/>
    <cellStyle name="Normal 4" xfId="33" xr:uid="{00000000-0005-0000-0000-000024000000}"/>
    <cellStyle name="Normal 4 2" xfId="34" xr:uid="{00000000-0005-0000-0000-000025000000}"/>
    <cellStyle name="Normal 5" xfId="35" xr:uid="{00000000-0005-0000-0000-000026000000}"/>
    <cellStyle name="Normal 6" xfId="36" xr:uid="{00000000-0005-0000-0000-000027000000}"/>
    <cellStyle name="Normal 7" xfId="59" xr:uid="{00000000-0005-0000-0000-000028000000}"/>
    <cellStyle name="Normal 9 2" xfId="63" xr:uid="{9143920F-7649-47E8-8BD0-A96DAE9C4551}"/>
    <cellStyle name="Percent [2]" xfId="37" xr:uid="{00000000-0005-0000-0000-000029000000}"/>
    <cellStyle name="Percent 2" xfId="38" xr:uid="{00000000-0005-0000-0000-00002A000000}"/>
    <cellStyle name="Percent 2 2" xfId="39" xr:uid="{00000000-0005-0000-0000-00002B000000}"/>
    <cellStyle name="Percent 2 3" xfId="40" xr:uid="{00000000-0005-0000-0000-00002C000000}"/>
    <cellStyle name="Percent 3" xfId="41" xr:uid="{00000000-0005-0000-0000-00002D000000}"/>
    <cellStyle name="SAPBEXstdData" xfId="42" xr:uid="{00000000-0005-0000-0000-00002E000000}"/>
    <cellStyle name="SAPBEXstdItem" xfId="43" xr:uid="{00000000-0005-0000-0000-00002F000000}"/>
    <cellStyle name="Style 1" xfId="44" xr:uid="{00000000-0005-0000-0000-000030000000}"/>
    <cellStyle name="Times New Roman" xfId="45" xr:uid="{00000000-0005-0000-0000-000031000000}"/>
    <cellStyle name="Total 2" xfId="46" xr:uid="{00000000-0005-0000-0000-000032000000}"/>
    <cellStyle name="Обычный_Лист1" xfId="47" xr:uid="{00000000-0005-0000-0000-000033000000}"/>
    <cellStyle name="똿뗦먛귟 [0.00]_PRODUCT DETAIL Q1" xfId="48" xr:uid="{00000000-0005-0000-0000-000034000000}"/>
    <cellStyle name="똿뗦먛귟_PRODUCT DETAIL Q1" xfId="49" xr:uid="{00000000-0005-0000-0000-000035000000}"/>
    <cellStyle name="믅됞 [0.00]_PRODUCT DETAIL Q1" xfId="50" xr:uid="{00000000-0005-0000-0000-000036000000}"/>
    <cellStyle name="믅됞_PRODUCT DETAIL Q1" xfId="51" xr:uid="{00000000-0005-0000-0000-000037000000}"/>
    <cellStyle name="백분율_HOBONG" xfId="52" xr:uid="{00000000-0005-0000-0000-000038000000}"/>
    <cellStyle name="뷭?_BOOKSHIP" xfId="53" xr:uid="{00000000-0005-0000-0000-000039000000}"/>
    <cellStyle name="콤마 [0]_1202" xfId="54" xr:uid="{00000000-0005-0000-0000-00003A000000}"/>
    <cellStyle name="콤마_1202" xfId="55" xr:uid="{00000000-0005-0000-0000-00003B000000}"/>
    <cellStyle name="통화 [0]_1202" xfId="56" xr:uid="{00000000-0005-0000-0000-00003C000000}"/>
    <cellStyle name="통화_1202" xfId="57" xr:uid="{00000000-0005-0000-0000-00003D000000}"/>
    <cellStyle name="표준_(정보부문)월별인원계획" xfId="58" xr:uid="{00000000-0005-0000-0000-00003E00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7.png"/><Relationship Id="rId18" Type="http://schemas.openxmlformats.org/officeDocument/2006/relationships/image" Target="../media/image22.png"/><Relationship Id="rId26" Type="http://schemas.openxmlformats.org/officeDocument/2006/relationships/image" Target="../media/image30.png"/><Relationship Id="rId3" Type="http://schemas.openxmlformats.org/officeDocument/2006/relationships/image" Target="../media/image7.png"/><Relationship Id="rId21" Type="http://schemas.openxmlformats.org/officeDocument/2006/relationships/image" Target="../media/image25.png"/><Relationship Id="rId34" Type="http://schemas.openxmlformats.org/officeDocument/2006/relationships/image" Target="../media/image38.pn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17" Type="http://schemas.openxmlformats.org/officeDocument/2006/relationships/image" Target="../media/image21.png"/><Relationship Id="rId25" Type="http://schemas.openxmlformats.org/officeDocument/2006/relationships/image" Target="../media/image29.png"/><Relationship Id="rId33" Type="http://schemas.openxmlformats.org/officeDocument/2006/relationships/image" Target="../media/image37.png"/><Relationship Id="rId2" Type="http://schemas.openxmlformats.org/officeDocument/2006/relationships/image" Target="../media/image6.png"/><Relationship Id="rId16" Type="http://schemas.openxmlformats.org/officeDocument/2006/relationships/image" Target="../media/image20.png"/><Relationship Id="rId20" Type="http://schemas.openxmlformats.org/officeDocument/2006/relationships/image" Target="../media/image24.png"/><Relationship Id="rId29" Type="http://schemas.openxmlformats.org/officeDocument/2006/relationships/image" Target="../media/image33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24" Type="http://schemas.openxmlformats.org/officeDocument/2006/relationships/image" Target="../media/image28.png"/><Relationship Id="rId32" Type="http://schemas.openxmlformats.org/officeDocument/2006/relationships/image" Target="../media/image36.png"/><Relationship Id="rId5" Type="http://schemas.openxmlformats.org/officeDocument/2006/relationships/image" Target="../media/image9.jpeg"/><Relationship Id="rId15" Type="http://schemas.openxmlformats.org/officeDocument/2006/relationships/image" Target="../media/image19.png"/><Relationship Id="rId23" Type="http://schemas.openxmlformats.org/officeDocument/2006/relationships/image" Target="../media/image27.png"/><Relationship Id="rId28" Type="http://schemas.openxmlformats.org/officeDocument/2006/relationships/image" Target="../media/image32.png"/><Relationship Id="rId10" Type="http://schemas.openxmlformats.org/officeDocument/2006/relationships/image" Target="../media/image14.png"/><Relationship Id="rId19" Type="http://schemas.openxmlformats.org/officeDocument/2006/relationships/image" Target="../media/image23.png"/><Relationship Id="rId31" Type="http://schemas.openxmlformats.org/officeDocument/2006/relationships/image" Target="../media/image35.pn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18.png"/><Relationship Id="rId22" Type="http://schemas.openxmlformats.org/officeDocument/2006/relationships/image" Target="../media/image26.png"/><Relationship Id="rId27" Type="http://schemas.openxmlformats.org/officeDocument/2006/relationships/image" Target="../media/image31.png"/><Relationship Id="rId30" Type="http://schemas.openxmlformats.org/officeDocument/2006/relationships/image" Target="../media/image34.png"/><Relationship Id="rId35" Type="http://schemas.openxmlformats.org/officeDocument/2006/relationships/image" Target="../media/image39.png"/><Relationship Id="rId8" Type="http://schemas.openxmlformats.org/officeDocument/2006/relationships/image" Target="../media/image12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698501</xdr:colOff>
      <xdr:row>0</xdr:row>
      <xdr:rowOff>84667</xdr:rowOff>
    </xdr:from>
    <xdr:to>
      <xdr:col>12</xdr:col>
      <xdr:colOff>328084</xdr:colOff>
      <xdr:row>3</xdr:row>
      <xdr:rowOff>330203</xdr:rowOff>
    </xdr:to>
    <xdr:pic>
      <xdr:nvPicPr>
        <xdr:cNvPr id="2" name="Picture 1" descr="A front and back view of pants&#10;&#10;Description automatically generated">
          <a:extLst>
            <a:ext uri="{FF2B5EF4-FFF2-40B4-BE49-F238E27FC236}">
              <a16:creationId xmlns:a16="http://schemas.microsoft.com/office/drawing/2014/main" id="{FBFDA478-FFA7-4BEA-B0D9-11CEAB626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04501" y="84667"/>
          <a:ext cx="1077383" cy="11504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5</xdr:row>
      <xdr:rowOff>0</xdr:rowOff>
    </xdr:from>
    <xdr:ext cx="304800" cy="310861"/>
    <xdr:sp macro="" textlink="">
      <xdr:nvSpPr>
        <xdr:cNvPr id="2" name="AutoShape 1" descr="https://f33-zpg.zdn.vn/1602563988728162797/4c9b126ccd5738096146.jpg">
          <a:extLst>
            <a:ext uri="{FF2B5EF4-FFF2-40B4-BE49-F238E27FC236}">
              <a16:creationId xmlns:a16="http://schemas.microsoft.com/office/drawing/2014/main" id="{2E4E0E6D-580E-4A2A-ACFB-E840C687B5FE}"/>
            </a:ext>
          </a:extLst>
        </xdr:cNvPr>
        <xdr:cNvSpPr>
          <a:spLocks noChangeAspect="1" noChangeArrowheads="1"/>
        </xdr:cNvSpPr>
      </xdr:nvSpPr>
      <xdr:spPr bwMode="auto">
        <a:xfrm>
          <a:off x="3187700" y="1854200"/>
          <a:ext cx="304800" cy="310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50346</xdr:colOff>
      <xdr:row>5</xdr:row>
      <xdr:rowOff>47624</xdr:rowOff>
    </xdr:from>
    <xdr:ext cx="1855167" cy="1880754"/>
    <xdr:pic>
      <xdr:nvPicPr>
        <xdr:cNvPr id="3" name="Picture 2">
          <a:extLst>
            <a:ext uri="{FF2B5EF4-FFF2-40B4-BE49-F238E27FC236}">
              <a16:creationId xmlns:a16="http://schemas.microsoft.com/office/drawing/2014/main" id="{B0F2E816-7BBA-4DDB-A95F-E74B0D13D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9696" y="1901824"/>
          <a:ext cx="1855167" cy="1880754"/>
        </a:xfrm>
        <a:prstGeom prst="rect">
          <a:avLst/>
        </a:prstGeom>
      </xdr:spPr>
    </xdr:pic>
    <xdr:clientData/>
  </xdr:oneCellAnchor>
  <xdr:oneCellAnchor>
    <xdr:from>
      <xdr:col>2</xdr:col>
      <xdr:colOff>1123949</xdr:colOff>
      <xdr:row>5</xdr:row>
      <xdr:rowOff>25854</xdr:rowOff>
    </xdr:from>
    <xdr:ext cx="2038420" cy="1880754"/>
    <xdr:pic>
      <xdr:nvPicPr>
        <xdr:cNvPr id="4" name="Picture 3">
          <a:extLst>
            <a:ext uri="{FF2B5EF4-FFF2-40B4-BE49-F238E27FC236}">
              <a16:creationId xmlns:a16="http://schemas.microsoft.com/office/drawing/2014/main" id="{56F64F9C-7A24-4AE6-86F0-BEDBAF323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54449" y="1880054"/>
          <a:ext cx="2038420" cy="1880754"/>
        </a:xfrm>
        <a:prstGeom prst="rect">
          <a:avLst/>
        </a:prstGeom>
      </xdr:spPr>
    </xdr:pic>
    <xdr:clientData/>
  </xdr:oneCellAnchor>
  <xdr:oneCellAnchor>
    <xdr:from>
      <xdr:col>5</xdr:col>
      <xdr:colOff>28574</xdr:colOff>
      <xdr:row>5</xdr:row>
      <xdr:rowOff>6803</xdr:rowOff>
    </xdr:from>
    <xdr:ext cx="1668607" cy="2426278"/>
    <xdr:pic>
      <xdr:nvPicPr>
        <xdr:cNvPr id="5" name="Picture 4">
          <a:extLst>
            <a:ext uri="{FF2B5EF4-FFF2-40B4-BE49-F238E27FC236}">
              <a16:creationId xmlns:a16="http://schemas.microsoft.com/office/drawing/2014/main" id="{2DC0DCD7-FBEB-473C-B706-5BE4BF16A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62724" y="1861003"/>
          <a:ext cx="1668607" cy="2426278"/>
        </a:xfrm>
        <a:prstGeom prst="rect">
          <a:avLst/>
        </a:prstGeom>
      </xdr:spPr>
    </xdr:pic>
    <xdr:clientData/>
  </xdr:oneCellAnchor>
  <xdr:oneCellAnchor>
    <xdr:from>
      <xdr:col>7</xdr:col>
      <xdr:colOff>1361</xdr:colOff>
      <xdr:row>5</xdr:row>
      <xdr:rowOff>31296</xdr:rowOff>
    </xdr:from>
    <xdr:ext cx="1720391" cy="1880754"/>
    <xdr:pic>
      <xdr:nvPicPr>
        <xdr:cNvPr id="6" name="Picture 5">
          <a:extLst>
            <a:ext uri="{FF2B5EF4-FFF2-40B4-BE49-F238E27FC236}">
              <a16:creationId xmlns:a16="http://schemas.microsoft.com/office/drawing/2014/main" id="{77552AE7-9718-4930-BA5D-697B41F6E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215211" y="1885496"/>
          <a:ext cx="1720391" cy="1880754"/>
        </a:xfrm>
        <a:prstGeom prst="rect">
          <a:avLst/>
        </a:prstGeom>
      </xdr:spPr>
    </xdr:pic>
    <xdr:clientData/>
  </xdr:oneCellAnchor>
  <xdr:oneCellAnchor>
    <xdr:from>
      <xdr:col>9</xdr:col>
      <xdr:colOff>13607</xdr:colOff>
      <xdr:row>5</xdr:row>
      <xdr:rowOff>29333</xdr:rowOff>
    </xdr:from>
    <xdr:ext cx="1997226" cy="2436032"/>
    <xdr:pic>
      <xdr:nvPicPr>
        <xdr:cNvPr id="7" name="Picture 6" descr="https://f20-zpg.zdn.vn/805535576838606400/e82cc6d58fed7ab323fc.jpg">
          <a:extLst>
            <a:ext uri="{FF2B5EF4-FFF2-40B4-BE49-F238E27FC236}">
              <a16:creationId xmlns:a16="http://schemas.microsoft.com/office/drawing/2014/main" id="{09D86AA5-D6AE-4A5F-B55E-6E7FA6AACC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687754" y="2102936"/>
          <a:ext cx="2436032" cy="1997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72982</xdr:colOff>
      <xdr:row>5</xdr:row>
      <xdr:rowOff>13607</xdr:rowOff>
    </xdr:from>
    <xdr:ext cx="1832017" cy="2362695"/>
    <xdr:pic>
      <xdr:nvPicPr>
        <xdr:cNvPr id="8" name="Picture 7">
          <a:extLst>
            <a:ext uri="{FF2B5EF4-FFF2-40B4-BE49-F238E27FC236}">
              <a16:creationId xmlns:a16="http://schemas.microsoft.com/office/drawing/2014/main" id="{04342443-4903-41C8-B7D9-0F9AB94E8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646232" y="1867807"/>
          <a:ext cx="1832017" cy="2362695"/>
        </a:xfrm>
        <a:prstGeom prst="rect">
          <a:avLst/>
        </a:prstGeom>
      </xdr:spPr>
    </xdr:pic>
    <xdr:clientData/>
  </xdr:oneCellAnchor>
  <xdr:twoCellAnchor>
    <xdr:from>
      <xdr:col>2</xdr:col>
      <xdr:colOff>64326</xdr:colOff>
      <xdr:row>5</xdr:row>
      <xdr:rowOff>792925</xdr:rowOff>
    </xdr:from>
    <xdr:to>
      <xdr:col>2</xdr:col>
      <xdr:colOff>605892</xdr:colOff>
      <xdr:row>5</xdr:row>
      <xdr:rowOff>1079913</xdr:rowOff>
    </xdr:to>
    <xdr:sp macro="" textlink="">
      <xdr:nvSpPr>
        <xdr:cNvPr id="9" name="Right Arrow 16">
          <a:extLst>
            <a:ext uri="{FF2B5EF4-FFF2-40B4-BE49-F238E27FC236}">
              <a16:creationId xmlns:a16="http://schemas.microsoft.com/office/drawing/2014/main" id="{FD88CEF0-7E7B-4BA1-90E6-E8EF0AD69198}"/>
            </a:ext>
          </a:extLst>
        </xdr:cNvPr>
        <xdr:cNvSpPr/>
      </xdr:nvSpPr>
      <xdr:spPr>
        <a:xfrm>
          <a:off x="3252026" y="2647125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63087</xdr:colOff>
      <xdr:row>5</xdr:row>
      <xdr:rowOff>823849</xdr:rowOff>
    </xdr:from>
    <xdr:to>
      <xdr:col>4</xdr:col>
      <xdr:colOff>554181</xdr:colOff>
      <xdr:row>5</xdr:row>
      <xdr:rowOff>1097231</xdr:rowOff>
    </xdr:to>
    <xdr:sp macro="" textlink="">
      <xdr:nvSpPr>
        <xdr:cNvPr id="10" name="Right Arrow 18">
          <a:extLst>
            <a:ext uri="{FF2B5EF4-FFF2-40B4-BE49-F238E27FC236}">
              <a16:creationId xmlns:a16="http://schemas.microsoft.com/office/drawing/2014/main" id="{655C4571-9B7A-4605-8D50-4F7F6A941F10}"/>
            </a:ext>
          </a:extLst>
        </xdr:cNvPr>
        <xdr:cNvSpPr/>
      </xdr:nvSpPr>
      <xdr:spPr>
        <a:xfrm>
          <a:off x="5930487" y="2678049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9895</xdr:colOff>
      <xdr:row>5</xdr:row>
      <xdr:rowOff>779318</xdr:rowOff>
    </xdr:from>
    <xdr:to>
      <xdr:col>6</xdr:col>
      <xdr:colOff>536862</xdr:colOff>
      <xdr:row>5</xdr:row>
      <xdr:rowOff>1039091</xdr:rowOff>
    </xdr:to>
    <xdr:sp macro="" textlink="">
      <xdr:nvSpPr>
        <xdr:cNvPr id="11" name="Right Arrow 19">
          <a:extLst>
            <a:ext uri="{FF2B5EF4-FFF2-40B4-BE49-F238E27FC236}">
              <a16:creationId xmlns:a16="http://schemas.microsoft.com/office/drawing/2014/main" id="{2B9760EA-1B25-41CB-B28E-ACC2CA94CAD9}"/>
            </a:ext>
          </a:extLst>
        </xdr:cNvPr>
        <xdr:cNvSpPr/>
      </xdr:nvSpPr>
      <xdr:spPr>
        <a:xfrm>
          <a:off x="8556995" y="2633518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65561</xdr:colOff>
      <xdr:row>11</xdr:row>
      <xdr:rowOff>17318</xdr:rowOff>
    </xdr:from>
    <xdr:ext cx="1839439" cy="2199409"/>
    <xdr:pic>
      <xdr:nvPicPr>
        <xdr:cNvPr id="12" name="Picture 11">
          <a:extLst>
            <a:ext uri="{FF2B5EF4-FFF2-40B4-BE49-F238E27FC236}">
              <a16:creationId xmlns:a16="http://schemas.microsoft.com/office/drawing/2014/main" id="{D1A1FAE9-C9D4-45A1-B814-F32DA8589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14911" y="9072418"/>
          <a:ext cx="1839439" cy="2199409"/>
        </a:xfrm>
        <a:prstGeom prst="rect">
          <a:avLst/>
        </a:prstGeom>
      </xdr:spPr>
    </xdr:pic>
    <xdr:clientData/>
  </xdr:oneCellAnchor>
  <xdr:oneCellAnchor>
    <xdr:from>
      <xdr:col>3</xdr:col>
      <xdr:colOff>121352</xdr:colOff>
      <xdr:row>11</xdr:row>
      <xdr:rowOff>0</xdr:rowOff>
    </xdr:from>
    <xdr:ext cx="1889482" cy="2182091"/>
    <xdr:pic>
      <xdr:nvPicPr>
        <xdr:cNvPr id="13" name="Picture 12">
          <a:extLst>
            <a:ext uri="{FF2B5EF4-FFF2-40B4-BE49-F238E27FC236}">
              <a16:creationId xmlns:a16="http://schemas.microsoft.com/office/drawing/2014/main" id="{5972F420-2D81-4A83-8866-AA9F55A5C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975802" y="9055100"/>
          <a:ext cx="1889482" cy="2182091"/>
        </a:xfrm>
        <a:prstGeom prst="rect">
          <a:avLst/>
        </a:prstGeom>
      </xdr:spPr>
    </xdr:pic>
    <xdr:clientData/>
  </xdr:oneCellAnchor>
  <xdr:oneCellAnchor>
    <xdr:from>
      <xdr:col>5</xdr:col>
      <xdr:colOff>7422</xdr:colOff>
      <xdr:row>10</xdr:row>
      <xdr:rowOff>911677</xdr:rowOff>
    </xdr:from>
    <xdr:ext cx="1447619" cy="2553867"/>
    <xdr:pic>
      <xdr:nvPicPr>
        <xdr:cNvPr id="14" name="Picture 13">
          <a:extLst>
            <a:ext uri="{FF2B5EF4-FFF2-40B4-BE49-F238E27FC236}">
              <a16:creationId xmlns:a16="http://schemas.microsoft.com/office/drawing/2014/main" id="{8B0D45CB-A708-43D4-9FBB-AFEE09F2E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541572" y="9052377"/>
          <a:ext cx="1447619" cy="2553867"/>
        </a:xfrm>
        <a:prstGeom prst="rect">
          <a:avLst/>
        </a:prstGeom>
      </xdr:spPr>
    </xdr:pic>
    <xdr:clientData/>
  </xdr:oneCellAnchor>
  <xdr:oneCellAnchor>
    <xdr:from>
      <xdr:col>7</xdr:col>
      <xdr:colOff>51953</xdr:colOff>
      <xdr:row>11</xdr:row>
      <xdr:rowOff>17318</xdr:rowOff>
    </xdr:from>
    <xdr:ext cx="1610591" cy="2540028"/>
    <xdr:pic>
      <xdr:nvPicPr>
        <xdr:cNvPr id="15" name="Picture 14">
          <a:extLst>
            <a:ext uri="{FF2B5EF4-FFF2-40B4-BE49-F238E27FC236}">
              <a16:creationId xmlns:a16="http://schemas.microsoft.com/office/drawing/2014/main" id="{7DA2C12B-9043-4093-871B-9F6B9AEF0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265803" y="9072418"/>
          <a:ext cx="1610591" cy="2540028"/>
        </a:xfrm>
        <a:prstGeom prst="rect">
          <a:avLst/>
        </a:prstGeom>
      </xdr:spPr>
    </xdr:pic>
    <xdr:clientData/>
  </xdr:oneCellAnchor>
  <xdr:oneCellAnchor>
    <xdr:from>
      <xdr:col>9</xdr:col>
      <xdr:colOff>17318</xdr:colOff>
      <xdr:row>11</xdr:row>
      <xdr:rowOff>17318</xdr:rowOff>
    </xdr:from>
    <xdr:ext cx="1825725" cy="2170443"/>
    <xdr:pic>
      <xdr:nvPicPr>
        <xdr:cNvPr id="16" name="Picture 15">
          <a:extLst>
            <a:ext uri="{FF2B5EF4-FFF2-40B4-BE49-F238E27FC236}">
              <a16:creationId xmlns:a16="http://schemas.microsoft.com/office/drawing/2014/main" id="{B762A314-8277-4F0D-AAE6-5588BD4DA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910868" y="9072418"/>
          <a:ext cx="1825725" cy="2170443"/>
        </a:xfrm>
        <a:prstGeom prst="rect">
          <a:avLst/>
        </a:prstGeom>
      </xdr:spPr>
    </xdr:pic>
    <xdr:clientData/>
  </xdr:oneCellAnchor>
  <xdr:oneCellAnchor>
    <xdr:from>
      <xdr:col>10</xdr:col>
      <xdr:colOff>639535</xdr:colOff>
      <xdr:row>11</xdr:row>
      <xdr:rowOff>0</xdr:rowOff>
    </xdr:from>
    <xdr:ext cx="1850571" cy="2095500"/>
    <xdr:pic>
      <xdr:nvPicPr>
        <xdr:cNvPr id="17" name="Picture 16">
          <a:extLst>
            <a:ext uri="{FF2B5EF4-FFF2-40B4-BE49-F238E27FC236}">
              <a16:creationId xmlns:a16="http://schemas.microsoft.com/office/drawing/2014/main" id="{3D1842D3-448C-452C-8EEF-E668B3EA1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546035" y="9055100"/>
          <a:ext cx="1850571" cy="2095500"/>
        </a:xfrm>
        <a:prstGeom prst="rect">
          <a:avLst/>
        </a:prstGeom>
      </xdr:spPr>
    </xdr:pic>
    <xdr:clientData/>
  </xdr:oneCellAnchor>
  <xdr:oneCellAnchor>
    <xdr:from>
      <xdr:col>13</xdr:col>
      <xdr:colOff>34637</xdr:colOff>
      <xdr:row>11</xdr:row>
      <xdr:rowOff>17319</xdr:rowOff>
    </xdr:from>
    <xdr:ext cx="1788720" cy="2043545"/>
    <xdr:pic>
      <xdr:nvPicPr>
        <xdr:cNvPr id="18" name="Picture 17">
          <a:extLst>
            <a:ext uri="{FF2B5EF4-FFF2-40B4-BE49-F238E27FC236}">
              <a16:creationId xmlns:a16="http://schemas.microsoft.com/office/drawing/2014/main" id="{52EAA7FE-A208-4126-877D-2F04D03A6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287587" y="9072419"/>
          <a:ext cx="1788720" cy="2043545"/>
        </a:xfrm>
        <a:prstGeom prst="rect">
          <a:avLst/>
        </a:prstGeom>
      </xdr:spPr>
    </xdr:pic>
    <xdr:clientData/>
  </xdr:oneCellAnchor>
  <xdr:twoCellAnchor>
    <xdr:from>
      <xdr:col>7</xdr:col>
      <xdr:colOff>1905000</xdr:colOff>
      <xdr:row>5</xdr:row>
      <xdr:rowOff>813954</xdr:rowOff>
    </xdr:from>
    <xdr:to>
      <xdr:col>8</xdr:col>
      <xdr:colOff>509649</xdr:colOff>
      <xdr:row>5</xdr:row>
      <xdr:rowOff>1073727</xdr:rowOff>
    </xdr:to>
    <xdr:sp macro="" textlink="">
      <xdr:nvSpPr>
        <xdr:cNvPr id="19" name="Right Arrow 41">
          <a:extLst>
            <a:ext uri="{FF2B5EF4-FFF2-40B4-BE49-F238E27FC236}">
              <a16:creationId xmlns:a16="http://schemas.microsoft.com/office/drawing/2014/main" id="{0FE470A3-5A5B-45CC-BFF4-45A2079B68A3}"/>
            </a:ext>
          </a:extLst>
        </xdr:cNvPr>
        <xdr:cNvSpPr/>
      </xdr:nvSpPr>
      <xdr:spPr>
        <a:xfrm>
          <a:off x="11118850" y="2668154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1905000</xdr:colOff>
      <xdr:row>5</xdr:row>
      <xdr:rowOff>813954</xdr:rowOff>
    </xdr:from>
    <xdr:to>
      <xdr:col>10</xdr:col>
      <xdr:colOff>509649</xdr:colOff>
      <xdr:row>5</xdr:row>
      <xdr:rowOff>1073727</xdr:rowOff>
    </xdr:to>
    <xdr:sp macro="" textlink="">
      <xdr:nvSpPr>
        <xdr:cNvPr id="20" name="Right Arrow 42">
          <a:extLst>
            <a:ext uri="{FF2B5EF4-FFF2-40B4-BE49-F238E27FC236}">
              <a16:creationId xmlns:a16="http://schemas.microsoft.com/office/drawing/2014/main" id="{DD8347BC-15E5-46D1-996A-CCBF23700584}"/>
            </a:ext>
          </a:extLst>
        </xdr:cNvPr>
        <xdr:cNvSpPr/>
      </xdr:nvSpPr>
      <xdr:spPr>
        <a:xfrm>
          <a:off x="13798550" y="2668154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11</xdr:row>
      <xdr:rowOff>844879</xdr:rowOff>
    </xdr:from>
    <xdr:to>
      <xdr:col>2</xdr:col>
      <xdr:colOff>593521</xdr:colOff>
      <xdr:row>11</xdr:row>
      <xdr:rowOff>1131867</xdr:rowOff>
    </xdr:to>
    <xdr:sp macro="" textlink="">
      <xdr:nvSpPr>
        <xdr:cNvPr id="21" name="Right Arrow 43">
          <a:extLst>
            <a:ext uri="{FF2B5EF4-FFF2-40B4-BE49-F238E27FC236}">
              <a16:creationId xmlns:a16="http://schemas.microsoft.com/office/drawing/2014/main" id="{3EE38745-518A-41AD-B388-381C844AC525}"/>
            </a:ext>
          </a:extLst>
        </xdr:cNvPr>
        <xdr:cNvSpPr/>
      </xdr:nvSpPr>
      <xdr:spPr>
        <a:xfrm>
          <a:off x="3239655" y="9899979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11</xdr:row>
      <xdr:rowOff>875803</xdr:rowOff>
    </xdr:from>
    <xdr:to>
      <xdr:col>4</xdr:col>
      <xdr:colOff>541810</xdr:colOff>
      <xdr:row>11</xdr:row>
      <xdr:rowOff>1149185</xdr:rowOff>
    </xdr:to>
    <xdr:sp macro="" textlink="">
      <xdr:nvSpPr>
        <xdr:cNvPr id="22" name="Right Arrow 44">
          <a:extLst>
            <a:ext uri="{FF2B5EF4-FFF2-40B4-BE49-F238E27FC236}">
              <a16:creationId xmlns:a16="http://schemas.microsoft.com/office/drawing/2014/main" id="{D94F9266-08C7-4C41-B24C-CF00B020A9A9}"/>
            </a:ext>
          </a:extLst>
        </xdr:cNvPr>
        <xdr:cNvSpPr/>
      </xdr:nvSpPr>
      <xdr:spPr>
        <a:xfrm>
          <a:off x="5918116" y="9930903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11</xdr:row>
      <xdr:rowOff>831272</xdr:rowOff>
    </xdr:from>
    <xdr:to>
      <xdr:col>6</xdr:col>
      <xdr:colOff>524491</xdr:colOff>
      <xdr:row>11</xdr:row>
      <xdr:rowOff>1091045</xdr:rowOff>
    </xdr:to>
    <xdr:sp macro="" textlink="">
      <xdr:nvSpPr>
        <xdr:cNvPr id="23" name="Right Arrow 45">
          <a:extLst>
            <a:ext uri="{FF2B5EF4-FFF2-40B4-BE49-F238E27FC236}">
              <a16:creationId xmlns:a16="http://schemas.microsoft.com/office/drawing/2014/main" id="{D0A63951-9F4A-4F72-9732-8C43DA21F8F6}"/>
            </a:ext>
          </a:extLst>
        </xdr:cNvPr>
        <xdr:cNvSpPr/>
      </xdr:nvSpPr>
      <xdr:spPr>
        <a:xfrm>
          <a:off x="8453993" y="9886372"/>
          <a:ext cx="6175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11</xdr:row>
      <xdr:rowOff>865908</xdr:rowOff>
    </xdr:from>
    <xdr:to>
      <xdr:col>8</xdr:col>
      <xdr:colOff>497278</xdr:colOff>
      <xdr:row>11</xdr:row>
      <xdr:rowOff>1125681</xdr:rowOff>
    </xdr:to>
    <xdr:sp macro="" textlink="">
      <xdr:nvSpPr>
        <xdr:cNvPr id="24" name="Right Arrow 46">
          <a:extLst>
            <a:ext uri="{FF2B5EF4-FFF2-40B4-BE49-F238E27FC236}">
              <a16:creationId xmlns:a16="http://schemas.microsoft.com/office/drawing/2014/main" id="{5804E32D-D232-4C45-A30B-2E2382ED1ED4}"/>
            </a:ext>
          </a:extLst>
        </xdr:cNvPr>
        <xdr:cNvSpPr/>
      </xdr:nvSpPr>
      <xdr:spPr>
        <a:xfrm>
          <a:off x="11106479" y="99210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11</xdr:row>
      <xdr:rowOff>865908</xdr:rowOff>
    </xdr:from>
    <xdr:to>
      <xdr:col>10</xdr:col>
      <xdr:colOff>497278</xdr:colOff>
      <xdr:row>11</xdr:row>
      <xdr:rowOff>1125681</xdr:rowOff>
    </xdr:to>
    <xdr:sp macro="" textlink="">
      <xdr:nvSpPr>
        <xdr:cNvPr id="25" name="Right Arrow 47">
          <a:extLst>
            <a:ext uri="{FF2B5EF4-FFF2-40B4-BE49-F238E27FC236}">
              <a16:creationId xmlns:a16="http://schemas.microsoft.com/office/drawing/2014/main" id="{734F342B-63FF-4F01-974C-AC03FE6EC058}"/>
            </a:ext>
          </a:extLst>
        </xdr:cNvPr>
        <xdr:cNvSpPr/>
      </xdr:nvSpPr>
      <xdr:spPr>
        <a:xfrm>
          <a:off x="13786179" y="99210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11</xdr:row>
      <xdr:rowOff>900545</xdr:rowOff>
    </xdr:from>
    <xdr:to>
      <xdr:col>12</xdr:col>
      <xdr:colOff>566551</xdr:colOff>
      <xdr:row>11</xdr:row>
      <xdr:rowOff>1160318</xdr:rowOff>
    </xdr:to>
    <xdr:sp macro="" textlink="">
      <xdr:nvSpPr>
        <xdr:cNvPr id="26" name="Right Arrow 53">
          <a:extLst>
            <a:ext uri="{FF2B5EF4-FFF2-40B4-BE49-F238E27FC236}">
              <a16:creationId xmlns:a16="http://schemas.microsoft.com/office/drawing/2014/main" id="{2C79AB40-8AA4-47CF-A95E-286CB52EB602}"/>
            </a:ext>
          </a:extLst>
        </xdr:cNvPr>
        <xdr:cNvSpPr/>
      </xdr:nvSpPr>
      <xdr:spPr>
        <a:xfrm>
          <a:off x="16651184" y="9955645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14</xdr:row>
      <xdr:rowOff>844879</xdr:rowOff>
    </xdr:from>
    <xdr:to>
      <xdr:col>2</xdr:col>
      <xdr:colOff>593521</xdr:colOff>
      <xdr:row>14</xdr:row>
      <xdr:rowOff>1131867</xdr:rowOff>
    </xdr:to>
    <xdr:sp macro="" textlink="">
      <xdr:nvSpPr>
        <xdr:cNvPr id="27" name="Right Arrow 61">
          <a:extLst>
            <a:ext uri="{FF2B5EF4-FFF2-40B4-BE49-F238E27FC236}">
              <a16:creationId xmlns:a16="http://schemas.microsoft.com/office/drawing/2014/main" id="{2EBB1BFB-DB0F-493D-B655-7A367A53F4A9}"/>
            </a:ext>
          </a:extLst>
        </xdr:cNvPr>
        <xdr:cNvSpPr/>
      </xdr:nvSpPr>
      <xdr:spPr>
        <a:xfrm>
          <a:off x="3239655" y="13494079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14</xdr:row>
      <xdr:rowOff>875803</xdr:rowOff>
    </xdr:from>
    <xdr:to>
      <xdr:col>4</xdr:col>
      <xdr:colOff>541810</xdr:colOff>
      <xdr:row>14</xdr:row>
      <xdr:rowOff>1149185</xdr:rowOff>
    </xdr:to>
    <xdr:sp macro="" textlink="">
      <xdr:nvSpPr>
        <xdr:cNvPr id="28" name="Right Arrow 62">
          <a:extLst>
            <a:ext uri="{FF2B5EF4-FFF2-40B4-BE49-F238E27FC236}">
              <a16:creationId xmlns:a16="http://schemas.microsoft.com/office/drawing/2014/main" id="{F00A2F55-F26E-47A7-A7DF-AB02860839C1}"/>
            </a:ext>
          </a:extLst>
        </xdr:cNvPr>
        <xdr:cNvSpPr/>
      </xdr:nvSpPr>
      <xdr:spPr>
        <a:xfrm>
          <a:off x="5918116" y="13525003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14</xdr:row>
      <xdr:rowOff>831272</xdr:rowOff>
    </xdr:from>
    <xdr:to>
      <xdr:col>6</xdr:col>
      <xdr:colOff>524491</xdr:colOff>
      <xdr:row>14</xdr:row>
      <xdr:rowOff>1091045</xdr:rowOff>
    </xdr:to>
    <xdr:sp macro="" textlink="">
      <xdr:nvSpPr>
        <xdr:cNvPr id="29" name="Right Arrow 63">
          <a:extLst>
            <a:ext uri="{FF2B5EF4-FFF2-40B4-BE49-F238E27FC236}">
              <a16:creationId xmlns:a16="http://schemas.microsoft.com/office/drawing/2014/main" id="{BB8CEDE8-42C1-4700-885A-B66AE78295B2}"/>
            </a:ext>
          </a:extLst>
        </xdr:cNvPr>
        <xdr:cNvSpPr/>
      </xdr:nvSpPr>
      <xdr:spPr>
        <a:xfrm>
          <a:off x="8453993" y="13480472"/>
          <a:ext cx="6175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14</xdr:row>
      <xdr:rowOff>865908</xdr:rowOff>
    </xdr:from>
    <xdr:to>
      <xdr:col>8</xdr:col>
      <xdr:colOff>497278</xdr:colOff>
      <xdr:row>14</xdr:row>
      <xdr:rowOff>1125681</xdr:rowOff>
    </xdr:to>
    <xdr:sp macro="" textlink="">
      <xdr:nvSpPr>
        <xdr:cNvPr id="30" name="Right Arrow 64">
          <a:extLst>
            <a:ext uri="{FF2B5EF4-FFF2-40B4-BE49-F238E27FC236}">
              <a16:creationId xmlns:a16="http://schemas.microsoft.com/office/drawing/2014/main" id="{A1478DE4-3E2D-4199-BDE4-310ABB66AB6D}"/>
            </a:ext>
          </a:extLst>
        </xdr:cNvPr>
        <xdr:cNvSpPr/>
      </xdr:nvSpPr>
      <xdr:spPr>
        <a:xfrm>
          <a:off x="11106479" y="135151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14</xdr:row>
      <xdr:rowOff>865908</xdr:rowOff>
    </xdr:from>
    <xdr:to>
      <xdr:col>10</xdr:col>
      <xdr:colOff>497278</xdr:colOff>
      <xdr:row>14</xdr:row>
      <xdr:rowOff>1125681</xdr:rowOff>
    </xdr:to>
    <xdr:sp macro="" textlink="">
      <xdr:nvSpPr>
        <xdr:cNvPr id="31" name="Right Arrow 65">
          <a:extLst>
            <a:ext uri="{FF2B5EF4-FFF2-40B4-BE49-F238E27FC236}">
              <a16:creationId xmlns:a16="http://schemas.microsoft.com/office/drawing/2014/main" id="{BBAA30A1-331A-4601-A236-BA6B65084585}"/>
            </a:ext>
          </a:extLst>
        </xdr:cNvPr>
        <xdr:cNvSpPr/>
      </xdr:nvSpPr>
      <xdr:spPr>
        <a:xfrm>
          <a:off x="13786179" y="135151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14</xdr:row>
      <xdr:rowOff>900545</xdr:rowOff>
    </xdr:from>
    <xdr:to>
      <xdr:col>12</xdr:col>
      <xdr:colOff>566551</xdr:colOff>
      <xdr:row>14</xdr:row>
      <xdr:rowOff>1160318</xdr:rowOff>
    </xdr:to>
    <xdr:sp macro="" textlink="">
      <xdr:nvSpPr>
        <xdr:cNvPr id="32" name="Right Arrow 66">
          <a:extLst>
            <a:ext uri="{FF2B5EF4-FFF2-40B4-BE49-F238E27FC236}">
              <a16:creationId xmlns:a16="http://schemas.microsoft.com/office/drawing/2014/main" id="{497264E1-D315-4155-B2EC-5BF9003712A5}"/>
            </a:ext>
          </a:extLst>
        </xdr:cNvPr>
        <xdr:cNvSpPr/>
      </xdr:nvSpPr>
      <xdr:spPr>
        <a:xfrm>
          <a:off x="16651184" y="13549745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8</xdr:row>
      <xdr:rowOff>844879</xdr:rowOff>
    </xdr:from>
    <xdr:to>
      <xdr:col>2</xdr:col>
      <xdr:colOff>593521</xdr:colOff>
      <xdr:row>8</xdr:row>
      <xdr:rowOff>1131867</xdr:rowOff>
    </xdr:to>
    <xdr:sp macro="" textlink="">
      <xdr:nvSpPr>
        <xdr:cNvPr id="33" name="Right Arrow 68">
          <a:extLst>
            <a:ext uri="{FF2B5EF4-FFF2-40B4-BE49-F238E27FC236}">
              <a16:creationId xmlns:a16="http://schemas.microsoft.com/office/drawing/2014/main" id="{E5B89906-7962-4BC8-A0AF-203E3754A40C}"/>
            </a:ext>
          </a:extLst>
        </xdr:cNvPr>
        <xdr:cNvSpPr/>
      </xdr:nvSpPr>
      <xdr:spPr>
        <a:xfrm>
          <a:off x="3239655" y="6305879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8</xdr:row>
      <xdr:rowOff>875803</xdr:rowOff>
    </xdr:from>
    <xdr:to>
      <xdr:col>4</xdr:col>
      <xdr:colOff>541810</xdr:colOff>
      <xdr:row>8</xdr:row>
      <xdr:rowOff>1149185</xdr:rowOff>
    </xdr:to>
    <xdr:sp macro="" textlink="">
      <xdr:nvSpPr>
        <xdr:cNvPr id="34" name="Right Arrow 69">
          <a:extLst>
            <a:ext uri="{FF2B5EF4-FFF2-40B4-BE49-F238E27FC236}">
              <a16:creationId xmlns:a16="http://schemas.microsoft.com/office/drawing/2014/main" id="{6D0EBDE8-F4FE-4419-8538-6EE7C4C358E9}"/>
            </a:ext>
          </a:extLst>
        </xdr:cNvPr>
        <xdr:cNvSpPr/>
      </xdr:nvSpPr>
      <xdr:spPr>
        <a:xfrm>
          <a:off x="5918116" y="6336803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8</xdr:row>
      <xdr:rowOff>831272</xdr:rowOff>
    </xdr:from>
    <xdr:to>
      <xdr:col>6</xdr:col>
      <xdr:colOff>524491</xdr:colOff>
      <xdr:row>8</xdr:row>
      <xdr:rowOff>1091045</xdr:rowOff>
    </xdr:to>
    <xdr:sp macro="" textlink="">
      <xdr:nvSpPr>
        <xdr:cNvPr id="35" name="Right Arrow 70">
          <a:extLst>
            <a:ext uri="{FF2B5EF4-FFF2-40B4-BE49-F238E27FC236}">
              <a16:creationId xmlns:a16="http://schemas.microsoft.com/office/drawing/2014/main" id="{F8BF43CE-B92A-4447-A8AD-156476F450D3}"/>
            </a:ext>
          </a:extLst>
        </xdr:cNvPr>
        <xdr:cNvSpPr/>
      </xdr:nvSpPr>
      <xdr:spPr>
        <a:xfrm>
          <a:off x="8453993" y="6292272"/>
          <a:ext cx="6175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8</xdr:row>
      <xdr:rowOff>865908</xdr:rowOff>
    </xdr:from>
    <xdr:to>
      <xdr:col>8</xdr:col>
      <xdr:colOff>497278</xdr:colOff>
      <xdr:row>8</xdr:row>
      <xdr:rowOff>1125681</xdr:rowOff>
    </xdr:to>
    <xdr:sp macro="" textlink="">
      <xdr:nvSpPr>
        <xdr:cNvPr id="36" name="Right Arrow 71">
          <a:extLst>
            <a:ext uri="{FF2B5EF4-FFF2-40B4-BE49-F238E27FC236}">
              <a16:creationId xmlns:a16="http://schemas.microsoft.com/office/drawing/2014/main" id="{D027F6EC-A9A8-4BF7-B7EA-43FE3CF89D04}"/>
            </a:ext>
          </a:extLst>
        </xdr:cNvPr>
        <xdr:cNvSpPr/>
      </xdr:nvSpPr>
      <xdr:spPr>
        <a:xfrm>
          <a:off x="11106479" y="63269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8</xdr:row>
      <xdr:rowOff>865908</xdr:rowOff>
    </xdr:from>
    <xdr:to>
      <xdr:col>10</xdr:col>
      <xdr:colOff>497278</xdr:colOff>
      <xdr:row>8</xdr:row>
      <xdr:rowOff>1125681</xdr:rowOff>
    </xdr:to>
    <xdr:sp macro="" textlink="">
      <xdr:nvSpPr>
        <xdr:cNvPr id="37" name="Right Arrow 72">
          <a:extLst>
            <a:ext uri="{FF2B5EF4-FFF2-40B4-BE49-F238E27FC236}">
              <a16:creationId xmlns:a16="http://schemas.microsoft.com/office/drawing/2014/main" id="{4E71E43D-4731-407B-85E5-7202D73FEEB6}"/>
            </a:ext>
          </a:extLst>
        </xdr:cNvPr>
        <xdr:cNvSpPr/>
      </xdr:nvSpPr>
      <xdr:spPr>
        <a:xfrm>
          <a:off x="13786179" y="63269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38348</xdr:colOff>
      <xdr:row>8</xdr:row>
      <xdr:rowOff>17317</xdr:rowOff>
    </xdr:from>
    <xdr:ext cx="1818409" cy="2026228"/>
    <xdr:pic>
      <xdr:nvPicPr>
        <xdr:cNvPr id="38" name="Picture 37">
          <a:extLst>
            <a:ext uri="{FF2B5EF4-FFF2-40B4-BE49-F238E27FC236}">
              <a16:creationId xmlns:a16="http://schemas.microsoft.com/office/drawing/2014/main" id="{A63B481F-247C-4981-980A-00F681AE7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87698" y="5478317"/>
          <a:ext cx="1818409" cy="2026228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2028151" cy="2095238"/>
    <xdr:pic>
      <xdr:nvPicPr>
        <xdr:cNvPr id="39" name="Picture 38">
          <a:extLst>
            <a:ext uri="{FF2B5EF4-FFF2-40B4-BE49-F238E27FC236}">
              <a16:creationId xmlns:a16="http://schemas.microsoft.com/office/drawing/2014/main" id="{3FEB2A4E-256D-4B77-A49F-4541ECBB7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854450" y="5461000"/>
          <a:ext cx="2028151" cy="2095238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8</xdr:row>
      <xdr:rowOff>0</xdr:rowOff>
    </xdr:from>
    <xdr:ext cx="1580952" cy="2389909"/>
    <xdr:pic>
      <xdr:nvPicPr>
        <xdr:cNvPr id="40" name="Picture 39">
          <a:extLst>
            <a:ext uri="{FF2B5EF4-FFF2-40B4-BE49-F238E27FC236}">
              <a16:creationId xmlns:a16="http://schemas.microsoft.com/office/drawing/2014/main" id="{23BD531B-B42D-4E1D-ABCE-DDA93F91E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534150" y="5461000"/>
          <a:ext cx="1580952" cy="2389909"/>
        </a:xfrm>
        <a:prstGeom prst="rect">
          <a:avLst/>
        </a:prstGeom>
      </xdr:spPr>
    </xdr:pic>
    <xdr:clientData/>
  </xdr:oneCellAnchor>
  <xdr:oneCellAnchor>
    <xdr:from>
      <xdr:col>7</xdr:col>
      <xdr:colOff>1</xdr:colOff>
      <xdr:row>8</xdr:row>
      <xdr:rowOff>0</xdr:rowOff>
    </xdr:from>
    <xdr:ext cx="2010833" cy="2130136"/>
    <xdr:pic>
      <xdr:nvPicPr>
        <xdr:cNvPr id="41" name="Picture 40">
          <a:extLst>
            <a:ext uri="{FF2B5EF4-FFF2-40B4-BE49-F238E27FC236}">
              <a16:creationId xmlns:a16="http://schemas.microsoft.com/office/drawing/2014/main" id="{8C444B0A-700A-4374-AEC8-33BDD8D6B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213851" y="5461000"/>
          <a:ext cx="2010833" cy="2130136"/>
        </a:xfrm>
        <a:prstGeom prst="rect">
          <a:avLst/>
        </a:prstGeom>
      </xdr:spPr>
    </xdr:pic>
    <xdr:clientData/>
  </xdr:oneCellAnchor>
  <xdr:oneCellAnchor>
    <xdr:from>
      <xdr:col>9</xdr:col>
      <xdr:colOff>40823</xdr:colOff>
      <xdr:row>8</xdr:row>
      <xdr:rowOff>40821</xdr:rowOff>
    </xdr:from>
    <xdr:ext cx="1768928" cy="2164773"/>
    <xdr:pic>
      <xdr:nvPicPr>
        <xdr:cNvPr id="42" name="Picture 41">
          <a:extLst>
            <a:ext uri="{FF2B5EF4-FFF2-40B4-BE49-F238E27FC236}">
              <a16:creationId xmlns:a16="http://schemas.microsoft.com/office/drawing/2014/main" id="{C7DA5B8B-FEC9-4C86-A9EC-42EFB23CF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934373" y="5501821"/>
          <a:ext cx="1768928" cy="2164773"/>
        </a:xfrm>
        <a:prstGeom prst="rect">
          <a:avLst/>
        </a:prstGeom>
      </xdr:spPr>
    </xdr:pic>
    <xdr:clientData/>
  </xdr:oneCellAnchor>
  <xdr:oneCellAnchor>
    <xdr:from>
      <xdr:col>11</xdr:col>
      <xdr:colOff>81644</xdr:colOff>
      <xdr:row>8</xdr:row>
      <xdr:rowOff>27214</xdr:rowOff>
    </xdr:from>
    <xdr:ext cx="1809749" cy="2147454"/>
    <xdr:pic>
      <xdr:nvPicPr>
        <xdr:cNvPr id="43" name="Picture 42">
          <a:extLst>
            <a:ext uri="{FF2B5EF4-FFF2-40B4-BE49-F238E27FC236}">
              <a16:creationId xmlns:a16="http://schemas.microsoft.com/office/drawing/2014/main" id="{D570B3A2-ECF3-4F2A-B09B-69959D165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54894" y="5488214"/>
          <a:ext cx="1809749" cy="2147454"/>
        </a:xfrm>
        <a:prstGeom prst="rect">
          <a:avLst/>
        </a:prstGeom>
      </xdr:spPr>
    </xdr:pic>
    <xdr:clientData/>
  </xdr:oneCellAnchor>
  <xdr:oneCellAnchor>
    <xdr:from>
      <xdr:col>1</xdr:col>
      <xdr:colOff>34637</xdr:colOff>
      <xdr:row>14</xdr:row>
      <xdr:rowOff>34636</xdr:rowOff>
    </xdr:from>
    <xdr:ext cx="1783772" cy="2257143"/>
    <xdr:pic>
      <xdr:nvPicPr>
        <xdr:cNvPr id="44" name="Picture 43">
          <a:extLst>
            <a:ext uri="{FF2B5EF4-FFF2-40B4-BE49-F238E27FC236}">
              <a16:creationId xmlns:a16="http://schemas.microsoft.com/office/drawing/2014/main" id="{E48F5FAD-CA8C-40F5-B4FA-7BBC42B6C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83987" y="12683836"/>
          <a:ext cx="1783772" cy="225714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1801091" cy="2320637"/>
    <xdr:pic>
      <xdr:nvPicPr>
        <xdr:cNvPr id="45" name="Picture 44">
          <a:extLst>
            <a:ext uri="{FF2B5EF4-FFF2-40B4-BE49-F238E27FC236}">
              <a16:creationId xmlns:a16="http://schemas.microsoft.com/office/drawing/2014/main" id="{E57734DA-91EE-4450-9743-B147D6CDF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854450" y="12649200"/>
          <a:ext cx="1801091" cy="2320637"/>
        </a:xfrm>
        <a:prstGeom prst="rect">
          <a:avLst/>
        </a:prstGeom>
      </xdr:spPr>
    </xdr:pic>
    <xdr:clientData/>
  </xdr:oneCellAnchor>
  <xdr:oneCellAnchor>
    <xdr:from>
      <xdr:col>5</xdr:col>
      <xdr:colOff>51955</xdr:colOff>
      <xdr:row>14</xdr:row>
      <xdr:rowOff>34637</xdr:rowOff>
    </xdr:from>
    <xdr:ext cx="1428571" cy="2424545"/>
    <xdr:pic>
      <xdr:nvPicPr>
        <xdr:cNvPr id="46" name="Picture 45">
          <a:extLst>
            <a:ext uri="{FF2B5EF4-FFF2-40B4-BE49-F238E27FC236}">
              <a16:creationId xmlns:a16="http://schemas.microsoft.com/office/drawing/2014/main" id="{A61554B6-6DAC-432F-A325-B67C49476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586105" y="12683837"/>
          <a:ext cx="1428571" cy="2424545"/>
        </a:xfrm>
        <a:prstGeom prst="rect">
          <a:avLst/>
        </a:prstGeom>
      </xdr:spPr>
    </xdr:pic>
    <xdr:clientData/>
  </xdr:oneCellAnchor>
  <xdr:oneCellAnchor>
    <xdr:from>
      <xdr:col>7</xdr:col>
      <xdr:colOff>69273</xdr:colOff>
      <xdr:row>14</xdr:row>
      <xdr:rowOff>51955</xdr:rowOff>
    </xdr:from>
    <xdr:ext cx="1385455" cy="2424546"/>
    <xdr:pic>
      <xdr:nvPicPr>
        <xdr:cNvPr id="47" name="Picture 46">
          <a:extLst>
            <a:ext uri="{FF2B5EF4-FFF2-40B4-BE49-F238E27FC236}">
              <a16:creationId xmlns:a16="http://schemas.microsoft.com/office/drawing/2014/main" id="{FA970FB0-36CA-40E5-8299-E69939244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283123" y="12701155"/>
          <a:ext cx="1385455" cy="2424546"/>
        </a:xfrm>
        <a:prstGeom prst="rect">
          <a:avLst/>
        </a:prstGeom>
      </xdr:spPr>
    </xdr:pic>
    <xdr:clientData/>
  </xdr:oneCellAnchor>
  <xdr:oneCellAnchor>
    <xdr:from>
      <xdr:col>9</xdr:col>
      <xdr:colOff>86591</xdr:colOff>
      <xdr:row>14</xdr:row>
      <xdr:rowOff>51955</xdr:rowOff>
    </xdr:from>
    <xdr:ext cx="1298864" cy="2449392"/>
    <xdr:pic>
      <xdr:nvPicPr>
        <xdr:cNvPr id="48" name="Picture 47">
          <a:extLst>
            <a:ext uri="{FF2B5EF4-FFF2-40B4-BE49-F238E27FC236}">
              <a16:creationId xmlns:a16="http://schemas.microsoft.com/office/drawing/2014/main" id="{E8C9D139-40F1-4FE2-B8E8-473559C42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980141" y="12701155"/>
          <a:ext cx="1298864" cy="2449392"/>
        </a:xfrm>
        <a:prstGeom prst="rect">
          <a:avLst/>
        </a:prstGeom>
      </xdr:spPr>
    </xdr:pic>
    <xdr:clientData/>
  </xdr:oneCellAnchor>
  <xdr:oneCellAnchor>
    <xdr:from>
      <xdr:col>11</xdr:col>
      <xdr:colOff>69273</xdr:colOff>
      <xdr:row>14</xdr:row>
      <xdr:rowOff>51954</xdr:rowOff>
    </xdr:from>
    <xdr:ext cx="1514286" cy="2389910"/>
    <xdr:pic>
      <xdr:nvPicPr>
        <xdr:cNvPr id="49" name="Picture 48">
          <a:extLst>
            <a:ext uri="{FF2B5EF4-FFF2-40B4-BE49-F238E27FC236}">
              <a16:creationId xmlns:a16="http://schemas.microsoft.com/office/drawing/2014/main" id="{8636CB18-DC3A-4CE1-8289-0D395FA92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4642523" y="12701154"/>
          <a:ext cx="1514286" cy="2389910"/>
        </a:xfrm>
        <a:prstGeom prst="rect">
          <a:avLst/>
        </a:prstGeom>
      </xdr:spPr>
    </xdr:pic>
    <xdr:clientData/>
  </xdr:oneCellAnchor>
  <xdr:oneCellAnchor>
    <xdr:from>
      <xdr:col>15</xdr:col>
      <xdr:colOff>51954</xdr:colOff>
      <xdr:row>14</xdr:row>
      <xdr:rowOff>34636</xdr:rowOff>
    </xdr:from>
    <xdr:ext cx="1853045" cy="2447619"/>
    <xdr:pic>
      <xdr:nvPicPr>
        <xdr:cNvPr id="50" name="Picture 49">
          <a:extLst>
            <a:ext uri="{FF2B5EF4-FFF2-40B4-BE49-F238E27FC236}">
              <a16:creationId xmlns:a16="http://schemas.microsoft.com/office/drawing/2014/main" id="{14229779-9EC9-45D2-92DE-F31844AC6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0010004" y="12683836"/>
          <a:ext cx="1853045" cy="2447619"/>
        </a:xfrm>
        <a:prstGeom prst="rect">
          <a:avLst/>
        </a:prstGeom>
      </xdr:spPr>
    </xdr:pic>
    <xdr:clientData/>
  </xdr:oneCellAnchor>
  <xdr:oneCellAnchor>
    <xdr:from>
      <xdr:col>17</xdr:col>
      <xdr:colOff>34636</xdr:colOff>
      <xdr:row>14</xdr:row>
      <xdr:rowOff>86591</xdr:rowOff>
    </xdr:from>
    <xdr:ext cx="1870364" cy="2434148"/>
    <xdr:pic>
      <xdr:nvPicPr>
        <xdr:cNvPr id="51" name="Picture 50">
          <a:extLst>
            <a:ext uri="{FF2B5EF4-FFF2-40B4-BE49-F238E27FC236}">
              <a16:creationId xmlns:a16="http://schemas.microsoft.com/office/drawing/2014/main" id="{462DD89B-047C-41C1-BA96-FA9F12455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2697786" y="12735791"/>
          <a:ext cx="1870364" cy="2434148"/>
        </a:xfrm>
        <a:prstGeom prst="rect">
          <a:avLst/>
        </a:prstGeom>
      </xdr:spPr>
    </xdr:pic>
    <xdr:clientData/>
  </xdr:oneCellAnchor>
  <xdr:twoCellAnchor>
    <xdr:from>
      <xdr:col>2</xdr:col>
      <xdr:colOff>51955</xdr:colOff>
      <xdr:row>18</xdr:row>
      <xdr:rowOff>844879</xdr:rowOff>
    </xdr:from>
    <xdr:to>
      <xdr:col>2</xdr:col>
      <xdr:colOff>593521</xdr:colOff>
      <xdr:row>18</xdr:row>
      <xdr:rowOff>1131867</xdr:rowOff>
    </xdr:to>
    <xdr:sp macro="" textlink="">
      <xdr:nvSpPr>
        <xdr:cNvPr id="52" name="Right Arrow 91">
          <a:extLst>
            <a:ext uri="{FF2B5EF4-FFF2-40B4-BE49-F238E27FC236}">
              <a16:creationId xmlns:a16="http://schemas.microsoft.com/office/drawing/2014/main" id="{3F416D02-B765-4963-9E0A-0870F27FF4AD}"/>
            </a:ext>
          </a:extLst>
        </xdr:cNvPr>
        <xdr:cNvSpPr/>
      </xdr:nvSpPr>
      <xdr:spPr>
        <a:xfrm>
          <a:off x="3239655" y="17278679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18</xdr:row>
      <xdr:rowOff>875803</xdr:rowOff>
    </xdr:from>
    <xdr:to>
      <xdr:col>4</xdr:col>
      <xdr:colOff>541810</xdr:colOff>
      <xdr:row>18</xdr:row>
      <xdr:rowOff>1149185</xdr:rowOff>
    </xdr:to>
    <xdr:sp macro="" textlink="">
      <xdr:nvSpPr>
        <xdr:cNvPr id="53" name="Right Arrow 92">
          <a:extLst>
            <a:ext uri="{FF2B5EF4-FFF2-40B4-BE49-F238E27FC236}">
              <a16:creationId xmlns:a16="http://schemas.microsoft.com/office/drawing/2014/main" id="{1CF019C8-C0FA-4387-BCC3-09DD35918B01}"/>
            </a:ext>
          </a:extLst>
        </xdr:cNvPr>
        <xdr:cNvSpPr/>
      </xdr:nvSpPr>
      <xdr:spPr>
        <a:xfrm>
          <a:off x="5918116" y="17309603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18</xdr:row>
      <xdr:rowOff>831272</xdr:rowOff>
    </xdr:from>
    <xdr:to>
      <xdr:col>6</xdr:col>
      <xdr:colOff>524491</xdr:colOff>
      <xdr:row>18</xdr:row>
      <xdr:rowOff>1091045</xdr:rowOff>
    </xdr:to>
    <xdr:sp macro="" textlink="">
      <xdr:nvSpPr>
        <xdr:cNvPr id="54" name="Right Arrow 93">
          <a:extLst>
            <a:ext uri="{FF2B5EF4-FFF2-40B4-BE49-F238E27FC236}">
              <a16:creationId xmlns:a16="http://schemas.microsoft.com/office/drawing/2014/main" id="{2177CACE-4944-4D7E-8E9E-A24C4F8BEC61}"/>
            </a:ext>
          </a:extLst>
        </xdr:cNvPr>
        <xdr:cNvSpPr/>
      </xdr:nvSpPr>
      <xdr:spPr>
        <a:xfrm>
          <a:off x="8453993" y="17265072"/>
          <a:ext cx="6175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18</xdr:row>
      <xdr:rowOff>865908</xdr:rowOff>
    </xdr:from>
    <xdr:to>
      <xdr:col>8</xdr:col>
      <xdr:colOff>497278</xdr:colOff>
      <xdr:row>18</xdr:row>
      <xdr:rowOff>1125681</xdr:rowOff>
    </xdr:to>
    <xdr:sp macro="" textlink="">
      <xdr:nvSpPr>
        <xdr:cNvPr id="55" name="Right Arrow 94">
          <a:extLst>
            <a:ext uri="{FF2B5EF4-FFF2-40B4-BE49-F238E27FC236}">
              <a16:creationId xmlns:a16="http://schemas.microsoft.com/office/drawing/2014/main" id="{7C5717B0-BC6D-46B2-8CBC-418287CFE984}"/>
            </a:ext>
          </a:extLst>
        </xdr:cNvPr>
        <xdr:cNvSpPr/>
      </xdr:nvSpPr>
      <xdr:spPr>
        <a:xfrm>
          <a:off x="11106479" y="172997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18</xdr:row>
      <xdr:rowOff>865908</xdr:rowOff>
    </xdr:from>
    <xdr:to>
      <xdr:col>10</xdr:col>
      <xdr:colOff>497278</xdr:colOff>
      <xdr:row>18</xdr:row>
      <xdr:rowOff>1125681</xdr:rowOff>
    </xdr:to>
    <xdr:sp macro="" textlink="">
      <xdr:nvSpPr>
        <xdr:cNvPr id="56" name="Right Arrow 95">
          <a:extLst>
            <a:ext uri="{FF2B5EF4-FFF2-40B4-BE49-F238E27FC236}">
              <a16:creationId xmlns:a16="http://schemas.microsoft.com/office/drawing/2014/main" id="{944588D5-6838-42F7-B0B4-1B68A8012B2F}"/>
            </a:ext>
          </a:extLst>
        </xdr:cNvPr>
        <xdr:cNvSpPr/>
      </xdr:nvSpPr>
      <xdr:spPr>
        <a:xfrm>
          <a:off x="13786179" y="172997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18</xdr:row>
      <xdr:rowOff>900545</xdr:rowOff>
    </xdr:from>
    <xdr:to>
      <xdr:col>12</xdr:col>
      <xdr:colOff>566551</xdr:colOff>
      <xdr:row>18</xdr:row>
      <xdr:rowOff>1160318</xdr:rowOff>
    </xdr:to>
    <xdr:sp macro="" textlink="">
      <xdr:nvSpPr>
        <xdr:cNvPr id="57" name="Right Arrow 96">
          <a:extLst>
            <a:ext uri="{FF2B5EF4-FFF2-40B4-BE49-F238E27FC236}">
              <a16:creationId xmlns:a16="http://schemas.microsoft.com/office/drawing/2014/main" id="{3258F914-7AD4-41B0-ADEA-EE94DFF2D378}"/>
            </a:ext>
          </a:extLst>
        </xdr:cNvPr>
        <xdr:cNvSpPr/>
      </xdr:nvSpPr>
      <xdr:spPr>
        <a:xfrm>
          <a:off x="16651184" y="17334345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56902</xdr:colOff>
      <xdr:row>14</xdr:row>
      <xdr:rowOff>848590</xdr:rowOff>
    </xdr:from>
    <xdr:to>
      <xdr:col>16</xdr:col>
      <xdr:colOff>583869</xdr:colOff>
      <xdr:row>14</xdr:row>
      <xdr:rowOff>1108363</xdr:rowOff>
    </xdr:to>
    <xdr:sp macro="" textlink="">
      <xdr:nvSpPr>
        <xdr:cNvPr id="58" name="Right Arrow 106">
          <a:extLst>
            <a:ext uri="{FF2B5EF4-FFF2-40B4-BE49-F238E27FC236}">
              <a16:creationId xmlns:a16="http://schemas.microsoft.com/office/drawing/2014/main" id="{30C5E7FF-6FD8-42E4-8A2E-8FE675B73122}"/>
            </a:ext>
          </a:extLst>
        </xdr:cNvPr>
        <xdr:cNvSpPr/>
      </xdr:nvSpPr>
      <xdr:spPr>
        <a:xfrm>
          <a:off x="22053302" y="1349779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74220</xdr:colOff>
      <xdr:row>14</xdr:row>
      <xdr:rowOff>883226</xdr:rowOff>
    </xdr:from>
    <xdr:to>
      <xdr:col>14</xdr:col>
      <xdr:colOff>601187</xdr:colOff>
      <xdr:row>14</xdr:row>
      <xdr:rowOff>1142999</xdr:rowOff>
    </xdr:to>
    <xdr:sp macro="" textlink="">
      <xdr:nvSpPr>
        <xdr:cNvPr id="59" name="Right Arrow 107">
          <a:extLst>
            <a:ext uri="{FF2B5EF4-FFF2-40B4-BE49-F238E27FC236}">
              <a16:creationId xmlns:a16="http://schemas.microsoft.com/office/drawing/2014/main" id="{C5704B54-811E-4A60-B086-190178C96675}"/>
            </a:ext>
          </a:extLst>
        </xdr:cNvPr>
        <xdr:cNvSpPr/>
      </xdr:nvSpPr>
      <xdr:spPr>
        <a:xfrm>
          <a:off x="19365520" y="13532426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13</xdr:col>
      <xdr:colOff>51955</xdr:colOff>
      <xdr:row>14</xdr:row>
      <xdr:rowOff>34636</xdr:rowOff>
    </xdr:from>
    <xdr:ext cx="1835727" cy="2361905"/>
    <xdr:pic>
      <xdr:nvPicPr>
        <xdr:cNvPr id="60" name="Picture 59">
          <a:extLst>
            <a:ext uri="{FF2B5EF4-FFF2-40B4-BE49-F238E27FC236}">
              <a16:creationId xmlns:a16="http://schemas.microsoft.com/office/drawing/2014/main" id="{B47A17CB-62E1-473D-8AA3-C6881CC4F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04905" y="12683836"/>
          <a:ext cx="1835727" cy="236190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</xdr:row>
      <xdr:rowOff>0</xdr:rowOff>
    </xdr:from>
    <xdr:ext cx="1818409" cy="1974273"/>
    <xdr:pic>
      <xdr:nvPicPr>
        <xdr:cNvPr id="61" name="Picture 60">
          <a:extLst>
            <a:ext uri="{FF2B5EF4-FFF2-40B4-BE49-F238E27FC236}">
              <a16:creationId xmlns:a16="http://schemas.microsoft.com/office/drawing/2014/main" id="{90BC3FED-5ECB-44C1-B09B-4262C4E82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149350" y="16433800"/>
          <a:ext cx="1818409" cy="197427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1801091" cy="2008909"/>
    <xdr:pic>
      <xdr:nvPicPr>
        <xdr:cNvPr id="62" name="Picture 61">
          <a:extLst>
            <a:ext uri="{FF2B5EF4-FFF2-40B4-BE49-F238E27FC236}">
              <a16:creationId xmlns:a16="http://schemas.microsoft.com/office/drawing/2014/main" id="{FF2DBE1E-8B9C-4A16-8D1D-256F81ADB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854450" y="16433800"/>
          <a:ext cx="1801091" cy="200890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18</xdr:row>
      <xdr:rowOff>1</xdr:rowOff>
    </xdr:from>
    <xdr:ext cx="1835728" cy="2112818"/>
    <xdr:pic>
      <xdr:nvPicPr>
        <xdr:cNvPr id="63" name="Picture 62">
          <a:extLst>
            <a:ext uri="{FF2B5EF4-FFF2-40B4-BE49-F238E27FC236}">
              <a16:creationId xmlns:a16="http://schemas.microsoft.com/office/drawing/2014/main" id="{D7201598-C09A-473F-A02E-500971105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534150" y="16433801"/>
          <a:ext cx="1835728" cy="2112818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18</xdr:row>
      <xdr:rowOff>0</xdr:rowOff>
    </xdr:from>
    <xdr:ext cx="1766455" cy="2147455"/>
    <xdr:pic>
      <xdr:nvPicPr>
        <xdr:cNvPr id="64" name="Picture 63">
          <a:extLst>
            <a:ext uri="{FF2B5EF4-FFF2-40B4-BE49-F238E27FC236}">
              <a16:creationId xmlns:a16="http://schemas.microsoft.com/office/drawing/2014/main" id="{598DA419-612C-47CD-81F5-B76BC07B8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213850" y="16433800"/>
          <a:ext cx="1766455" cy="2147455"/>
        </a:xfrm>
        <a:prstGeom prst="rect">
          <a:avLst/>
        </a:prstGeom>
      </xdr:spPr>
    </xdr:pic>
    <xdr:clientData/>
  </xdr:oneCellAnchor>
  <xdr:oneCellAnchor>
    <xdr:from>
      <xdr:col>9</xdr:col>
      <xdr:colOff>0</xdr:colOff>
      <xdr:row>18</xdr:row>
      <xdr:rowOff>0</xdr:rowOff>
    </xdr:from>
    <xdr:ext cx="1818409" cy="2147455"/>
    <xdr:pic>
      <xdr:nvPicPr>
        <xdr:cNvPr id="65" name="Picture 64">
          <a:extLst>
            <a:ext uri="{FF2B5EF4-FFF2-40B4-BE49-F238E27FC236}">
              <a16:creationId xmlns:a16="http://schemas.microsoft.com/office/drawing/2014/main" id="{D3E02EA8-6976-42C7-994C-323A8591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893550" y="16433800"/>
          <a:ext cx="1818409" cy="2147455"/>
        </a:xfrm>
        <a:prstGeom prst="rect">
          <a:avLst/>
        </a:prstGeom>
      </xdr:spPr>
    </xdr:pic>
    <xdr:clientData/>
  </xdr:oneCellAnchor>
  <xdr:oneCellAnchor>
    <xdr:from>
      <xdr:col>11</xdr:col>
      <xdr:colOff>1</xdr:colOff>
      <xdr:row>18</xdr:row>
      <xdr:rowOff>1</xdr:rowOff>
    </xdr:from>
    <xdr:ext cx="1801090" cy="2286000"/>
    <xdr:pic>
      <xdr:nvPicPr>
        <xdr:cNvPr id="66" name="Picture 65">
          <a:extLst>
            <a:ext uri="{FF2B5EF4-FFF2-40B4-BE49-F238E27FC236}">
              <a16:creationId xmlns:a16="http://schemas.microsoft.com/office/drawing/2014/main" id="{90961725-8EA9-4F11-BB8C-9E218802F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4573251" y="16433801"/>
          <a:ext cx="1801090" cy="2286000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18</xdr:row>
      <xdr:rowOff>0</xdr:rowOff>
    </xdr:from>
    <xdr:ext cx="1835727" cy="2337955"/>
    <xdr:pic>
      <xdr:nvPicPr>
        <xdr:cNvPr id="67" name="Picture 66">
          <a:extLst>
            <a:ext uri="{FF2B5EF4-FFF2-40B4-BE49-F238E27FC236}">
              <a16:creationId xmlns:a16="http://schemas.microsoft.com/office/drawing/2014/main" id="{628C572A-1F35-4E0A-8C5F-63685A7E4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252950" y="16433800"/>
          <a:ext cx="1835727" cy="233795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CDB12-FB20-45A6-B021-A52F6DB021C5}">
  <sheetPr>
    <pageSetUpPr fitToPage="1"/>
  </sheetPr>
  <dimension ref="A1:Z110"/>
  <sheetViews>
    <sheetView tabSelected="1" view="pageBreakPreview" topLeftCell="A12" zoomScale="60" zoomScaleNormal="55" workbookViewId="0">
      <selection activeCell="E27" sqref="E27"/>
    </sheetView>
  </sheetViews>
  <sheetFormatPr defaultColWidth="14.453125" defaultRowHeight="15" customHeight="1"/>
  <cols>
    <col min="1" max="1" width="8.1796875" style="77" customWidth="1"/>
    <col min="2" max="2" width="8.7265625" style="77" customWidth="1"/>
    <col min="3" max="3" width="8.453125" style="77" customWidth="1"/>
    <col min="4" max="4" width="22.81640625" style="77" customWidth="1"/>
    <col min="5" max="5" width="41.54296875" style="77" customWidth="1"/>
    <col min="6" max="6" width="12.1796875" style="77" customWidth="1"/>
    <col min="7" max="7" width="11.453125" style="77" customWidth="1"/>
    <col min="8" max="9" width="10.81640625" style="77" customWidth="1"/>
    <col min="10" max="10" width="13.54296875" style="77" customWidth="1"/>
    <col min="11" max="12" width="10.81640625" style="77" customWidth="1"/>
    <col min="13" max="13" width="11.453125" style="77" customWidth="1"/>
    <col min="14" max="14" width="43" style="77" hidden="1" customWidth="1"/>
    <col min="15" max="15" width="3.1796875" style="77" hidden="1" customWidth="1"/>
    <col min="16" max="26" width="8.81640625" style="77" customWidth="1"/>
    <col min="27" max="16384" width="14.453125" style="77"/>
  </cols>
  <sheetData>
    <row r="1" spans="1:26" ht="22.5" customHeight="1">
      <c r="A1" s="130" t="s">
        <v>398</v>
      </c>
      <c r="B1" s="131"/>
      <c r="C1" s="132"/>
      <c r="D1" s="133" t="s">
        <v>399</v>
      </c>
      <c r="E1" s="131"/>
      <c r="F1" s="134" t="s">
        <v>400</v>
      </c>
      <c r="G1" s="132"/>
      <c r="H1" s="135">
        <v>45279</v>
      </c>
      <c r="I1" s="131"/>
      <c r="J1" s="131"/>
      <c r="K1" s="72"/>
      <c r="L1" s="73"/>
      <c r="M1" s="74"/>
      <c r="N1" s="75"/>
      <c r="O1" s="75"/>
      <c r="P1" s="75"/>
      <c r="Q1" s="76"/>
      <c r="R1" s="76"/>
      <c r="S1" s="76"/>
      <c r="T1" s="76"/>
      <c r="U1" s="76"/>
      <c r="V1" s="76"/>
      <c r="W1" s="76"/>
      <c r="X1" s="76"/>
      <c r="Y1" s="76"/>
      <c r="Z1" s="76"/>
    </row>
    <row r="2" spans="1:26" ht="20.25" customHeight="1">
      <c r="A2" s="136" t="s">
        <v>395</v>
      </c>
      <c r="B2" s="131"/>
      <c r="C2" s="131"/>
      <c r="D2" s="133" t="s">
        <v>451</v>
      </c>
      <c r="E2" s="131"/>
      <c r="F2" s="134" t="s">
        <v>401</v>
      </c>
      <c r="G2" s="132"/>
      <c r="H2" s="137"/>
      <c r="I2" s="131"/>
      <c r="J2" s="131"/>
      <c r="K2" s="78"/>
      <c r="L2" s="79"/>
      <c r="M2" s="80"/>
      <c r="N2" s="75"/>
      <c r="O2" s="75"/>
      <c r="P2" s="75"/>
      <c r="Q2" s="76"/>
      <c r="R2" s="76"/>
      <c r="S2" s="76"/>
      <c r="T2" s="76"/>
      <c r="U2" s="76"/>
      <c r="V2" s="76"/>
      <c r="W2" s="76"/>
      <c r="X2" s="76"/>
      <c r="Y2" s="76"/>
      <c r="Z2" s="76"/>
    </row>
    <row r="3" spans="1:26" ht="28.5" customHeight="1">
      <c r="A3" s="141" t="s">
        <v>396</v>
      </c>
      <c r="B3" s="142"/>
      <c r="C3" s="143"/>
      <c r="D3" s="133" t="s">
        <v>402</v>
      </c>
      <c r="E3" s="131"/>
      <c r="F3" s="134" t="s">
        <v>0</v>
      </c>
      <c r="G3" s="132"/>
      <c r="H3" s="144"/>
      <c r="I3" s="131"/>
      <c r="J3" s="131"/>
      <c r="K3" s="78"/>
      <c r="L3" s="79"/>
      <c r="M3" s="80"/>
      <c r="N3" s="75"/>
      <c r="O3" s="75"/>
      <c r="P3" s="75"/>
      <c r="Q3" s="76"/>
      <c r="R3" s="76"/>
      <c r="S3" s="76"/>
      <c r="T3" s="76"/>
      <c r="U3" s="76"/>
      <c r="V3" s="76"/>
      <c r="W3" s="76"/>
      <c r="X3" s="76"/>
      <c r="Y3" s="76"/>
      <c r="Z3" s="76"/>
    </row>
    <row r="4" spans="1:26" ht="28.5" customHeight="1">
      <c r="A4" s="81"/>
      <c r="B4" s="82" t="s">
        <v>403</v>
      </c>
      <c r="C4" s="83"/>
      <c r="D4" s="83"/>
      <c r="E4" s="84"/>
      <c r="F4" s="85"/>
      <c r="G4" s="86"/>
      <c r="H4" s="85"/>
      <c r="I4" s="85"/>
      <c r="J4" s="85"/>
      <c r="K4" s="87"/>
      <c r="L4" s="88"/>
      <c r="M4" s="89"/>
      <c r="N4" s="75"/>
      <c r="O4" s="75"/>
      <c r="P4" s="75"/>
      <c r="Q4" s="76"/>
      <c r="R4" s="76"/>
      <c r="S4" s="76"/>
      <c r="T4" s="76"/>
      <c r="U4" s="76"/>
      <c r="V4" s="76"/>
      <c r="W4" s="76"/>
      <c r="X4" s="76"/>
      <c r="Y4" s="76"/>
      <c r="Z4" s="76"/>
    </row>
    <row r="5" spans="1:26" ht="30" customHeight="1">
      <c r="A5" s="90" t="s">
        <v>404</v>
      </c>
      <c r="B5" s="145" t="s">
        <v>405</v>
      </c>
      <c r="C5" s="131"/>
      <c r="D5" s="132"/>
      <c r="E5" s="90" t="s">
        <v>406</v>
      </c>
      <c r="F5" s="91" t="s">
        <v>407</v>
      </c>
      <c r="G5" s="91" t="s">
        <v>7</v>
      </c>
      <c r="H5" s="91" t="s">
        <v>6</v>
      </c>
      <c r="I5" s="91" t="s">
        <v>2</v>
      </c>
      <c r="J5" s="91" t="s">
        <v>4</v>
      </c>
      <c r="K5" s="92" t="s">
        <v>5</v>
      </c>
      <c r="L5" s="93" t="s">
        <v>408</v>
      </c>
      <c r="M5" s="94" t="s">
        <v>397</v>
      </c>
      <c r="N5" s="91" t="s">
        <v>409</v>
      </c>
      <c r="O5" s="91" t="s">
        <v>409</v>
      </c>
      <c r="P5" s="95"/>
      <c r="Q5" s="96"/>
      <c r="R5" s="96"/>
      <c r="S5" s="96"/>
      <c r="T5" s="96"/>
      <c r="U5" s="96"/>
      <c r="V5" s="96"/>
      <c r="W5" s="96"/>
      <c r="X5" s="96"/>
      <c r="Y5" s="96"/>
      <c r="Z5" s="96"/>
    </row>
    <row r="6" spans="1:26" ht="28.5" customHeight="1">
      <c r="A6" s="97">
        <v>1</v>
      </c>
      <c r="B6" s="138" t="s">
        <v>410</v>
      </c>
      <c r="C6" s="139"/>
      <c r="D6" s="140"/>
      <c r="E6" s="114" t="s">
        <v>411</v>
      </c>
      <c r="F6" s="129">
        <v>0.5</v>
      </c>
      <c r="G6" s="115">
        <f t="shared" ref="G6:G18" si="0">H6-M6</f>
        <v>14</v>
      </c>
      <c r="H6" s="115">
        <f t="shared" ref="H6:H16" si="1">I6-M6</f>
        <v>15</v>
      </c>
      <c r="I6" s="115">
        <f t="shared" ref="I6:I14" si="2">J6-M6</f>
        <v>16</v>
      </c>
      <c r="J6" s="115">
        <v>17</v>
      </c>
      <c r="K6" s="115">
        <f t="shared" ref="K6:K14" si="3">J6+M6</f>
        <v>18</v>
      </c>
      <c r="L6" s="115">
        <f t="shared" ref="L6:L16" si="4">K6+M6</f>
        <v>19</v>
      </c>
      <c r="M6" s="116">
        <v>1</v>
      </c>
      <c r="N6" s="117" t="s">
        <v>452</v>
      </c>
      <c r="O6" s="100"/>
      <c r="P6" s="75"/>
      <c r="Q6" s="76"/>
      <c r="R6" s="76"/>
      <c r="S6" s="76"/>
      <c r="T6" s="76"/>
      <c r="U6" s="76"/>
      <c r="V6" s="76"/>
      <c r="W6" s="76"/>
      <c r="X6" s="76"/>
      <c r="Y6" s="76"/>
      <c r="Z6" s="76"/>
    </row>
    <row r="7" spans="1:26" ht="25.5" customHeight="1">
      <c r="A7" s="97">
        <v>2</v>
      </c>
      <c r="B7" s="138" t="s">
        <v>412</v>
      </c>
      <c r="C7" s="139"/>
      <c r="D7" s="140"/>
      <c r="E7" s="114" t="s">
        <v>413</v>
      </c>
      <c r="F7" s="118">
        <v>0.5</v>
      </c>
      <c r="G7" s="115">
        <f t="shared" si="0"/>
        <v>19.5</v>
      </c>
      <c r="H7" s="115">
        <f t="shared" si="1"/>
        <v>20.5</v>
      </c>
      <c r="I7" s="115">
        <f t="shared" si="2"/>
        <v>21.5</v>
      </c>
      <c r="J7" s="115">
        <v>22.5</v>
      </c>
      <c r="K7" s="115">
        <f t="shared" si="3"/>
        <v>23.5</v>
      </c>
      <c r="L7" s="115">
        <f t="shared" si="4"/>
        <v>24.5</v>
      </c>
      <c r="M7" s="116">
        <v>1</v>
      </c>
      <c r="N7" s="100"/>
      <c r="O7" s="100"/>
      <c r="P7" s="75"/>
      <c r="Q7" s="76"/>
      <c r="R7" s="76"/>
      <c r="S7" s="76"/>
      <c r="T7" s="76"/>
      <c r="U7" s="76"/>
      <c r="V7" s="76"/>
      <c r="W7" s="76"/>
      <c r="X7" s="76"/>
      <c r="Y7" s="76"/>
      <c r="Z7" s="76"/>
    </row>
    <row r="8" spans="1:26" ht="40.5" customHeight="1">
      <c r="A8" s="97">
        <v>3</v>
      </c>
      <c r="B8" s="138" t="s">
        <v>414</v>
      </c>
      <c r="C8" s="139"/>
      <c r="D8" s="140"/>
      <c r="E8" s="114" t="s">
        <v>415</v>
      </c>
      <c r="F8" s="118">
        <v>0.5</v>
      </c>
      <c r="G8" s="115">
        <f t="shared" si="0"/>
        <v>21.015748031496063</v>
      </c>
      <c r="H8" s="115">
        <f t="shared" si="1"/>
        <v>22.015748031496063</v>
      </c>
      <c r="I8" s="115">
        <f t="shared" si="2"/>
        <v>23.015748031496063</v>
      </c>
      <c r="J8" s="115">
        <f>61/2.54</f>
        <v>24.015748031496063</v>
      </c>
      <c r="K8" s="115">
        <f t="shared" si="3"/>
        <v>25.015748031496063</v>
      </c>
      <c r="L8" s="115">
        <f t="shared" si="4"/>
        <v>26.015748031496063</v>
      </c>
      <c r="M8" s="116">
        <v>1</v>
      </c>
      <c r="N8" s="100"/>
      <c r="O8" s="100"/>
      <c r="P8" s="75"/>
      <c r="Q8" s="76"/>
      <c r="R8" s="76"/>
      <c r="S8" s="76"/>
      <c r="T8" s="76"/>
      <c r="U8" s="76"/>
      <c r="V8" s="76"/>
      <c r="W8" s="76"/>
      <c r="X8" s="76"/>
      <c r="Y8" s="76"/>
      <c r="Z8" s="76"/>
    </row>
    <row r="9" spans="1:26" ht="39" customHeight="1">
      <c r="A9" s="97">
        <v>4</v>
      </c>
      <c r="B9" s="146" t="s">
        <v>416</v>
      </c>
      <c r="C9" s="139"/>
      <c r="D9" s="140"/>
      <c r="E9" s="114" t="s">
        <v>446</v>
      </c>
      <c r="F9" s="118">
        <v>0.25</v>
      </c>
      <c r="G9" s="115">
        <f t="shared" si="0"/>
        <v>13.460629921259843</v>
      </c>
      <c r="H9" s="115">
        <f t="shared" si="1"/>
        <v>13.960629921259843</v>
      </c>
      <c r="I9" s="115">
        <f t="shared" si="2"/>
        <v>14.460629921259843</v>
      </c>
      <c r="J9" s="115">
        <f>38/2.54</f>
        <v>14.960629921259843</v>
      </c>
      <c r="K9" s="115">
        <f t="shared" si="3"/>
        <v>15.460629921259843</v>
      </c>
      <c r="L9" s="115">
        <f t="shared" si="4"/>
        <v>15.960629921259843</v>
      </c>
      <c r="M9" s="116">
        <v>0.5</v>
      </c>
      <c r="N9" s="102"/>
      <c r="O9" s="102" t="s">
        <v>417</v>
      </c>
      <c r="P9" s="75"/>
      <c r="Q9" s="76"/>
      <c r="R9" s="76"/>
      <c r="S9" s="76"/>
      <c r="T9" s="76"/>
      <c r="U9" s="76"/>
      <c r="V9" s="76"/>
      <c r="W9" s="76"/>
      <c r="X9" s="76"/>
      <c r="Y9" s="76"/>
      <c r="Z9" s="76"/>
    </row>
    <row r="10" spans="1:26" ht="39" customHeight="1">
      <c r="A10" s="97">
        <v>5</v>
      </c>
      <c r="B10" s="138" t="s">
        <v>418</v>
      </c>
      <c r="C10" s="139"/>
      <c r="D10" s="140"/>
      <c r="E10" s="114" t="s">
        <v>447</v>
      </c>
      <c r="F10" s="118">
        <v>0.25</v>
      </c>
      <c r="G10" s="119">
        <f t="shared" si="0"/>
        <v>16.216535433070867</v>
      </c>
      <c r="H10" s="119">
        <f t="shared" si="1"/>
        <v>16.716535433070867</v>
      </c>
      <c r="I10" s="119">
        <f t="shared" si="2"/>
        <v>17.216535433070867</v>
      </c>
      <c r="J10" s="119">
        <f>45/2.54</f>
        <v>17.716535433070867</v>
      </c>
      <c r="K10" s="119">
        <f t="shared" si="3"/>
        <v>18.216535433070867</v>
      </c>
      <c r="L10" s="119">
        <f t="shared" si="4"/>
        <v>18.716535433070867</v>
      </c>
      <c r="M10" s="116">
        <v>0.5</v>
      </c>
      <c r="N10" s="102"/>
      <c r="O10" s="102" t="s">
        <v>417</v>
      </c>
      <c r="P10" s="75"/>
      <c r="Q10" s="76"/>
      <c r="R10" s="76"/>
      <c r="S10" s="76"/>
      <c r="T10" s="76"/>
      <c r="U10" s="76"/>
      <c r="V10" s="76"/>
      <c r="W10" s="76"/>
      <c r="X10" s="76"/>
      <c r="Y10" s="76"/>
      <c r="Z10" s="76"/>
    </row>
    <row r="11" spans="1:26" ht="42" customHeight="1">
      <c r="A11" s="97">
        <v>6</v>
      </c>
      <c r="B11" s="138" t="s">
        <v>448</v>
      </c>
      <c r="C11" s="139"/>
      <c r="D11" s="140"/>
      <c r="E11" s="114" t="s">
        <v>449</v>
      </c>
      <c r="F11" s="118">
        <v>0.25</v>
      </c>
      <c r="G11" s="120">
        <f t="shared" si="0"/>
        <v>13</v>
      </c>
      <c r="H11" s="120">
        <f t="shared" si="1"/>
        <v>13.5</v>
      </c>
      <c r="I11" s="120">
        <f t="shared" si="2"/>
        <v>14</v>
      </c>
      <c r="J11" s="115">
        <v>14.5</v>
      </c>
      <c r="K11" s="120">
        <f t="shared" si="3"/>
        <v>15</v>
      </c>
      <c r="L11" s="120">
        <f t="shared" si="4"/>
        <v>15.5</v>
      </c>
      <c r="M11" s="116">
        <v>0.5</v>
      </c>
      <c r="N11" s="102"/>
      <c r="O11" s="102" t="s">
        <v>417</v>
      </c>
      <c r="P11" s="75"/>
      <c r="Q11" s="76"/>
      <c r="R11" s="76"/>
      <c r="S11" s="76"/>
      <c r="T11" s="76"/>
      <c r="U11" s="76"/>
      <c r="V11" s="76"/>
      <c r="W11" s="76"/>
      <c r="X11" s="76"/>
      <c r="Y11" s="76"/>
      <c r="Z11" s="76"/>
    </row>
    <row r="12" spans="1:26" ht="38.25" customHeight="1">
      <c r="A12" s="97">
        <v>7</v>
      </c>
      <c r="B12" s="138" t="s">
        <v>419</v>
      </c>
      <c r="C12" s="139"/>
      <c r="D12" s="140"/>
      <c r="E12" s="114" t="s">
        <v>420</v>
      </c>
      <c r="F12" s="118">
        <v>0.25</v>
      </c>
      <c r="G12" s="121">
        <f t="shared" si="0"/>
        <v>9.875</v>
      </c>
      <c r="H12" s="122">
        <f t="shared" si="1"/>
        <v>10.25</v>
      </c>
      <c r="I12" s="121">
        <f t="shared" si="2"/>
        <v>10.625</v>
      </c>
      <c r="J12" s="115">
        <v>11</v>
      </c>
      <c r="K12" s="121">
        <f t="shared" si="3"/>
        <v>11.375</v>
      </c>
      <c r="L12" s="122">
        <f t="shared" si="4"/>
        <v>11.75</v>
      </c>
      <c r="M12" s="123">
        <v>0.375</v>
      </c>
      <c r="N12" s="102"/>
      <c r="O12" s="102" t="s">
        <v>421</v>
      </c>
      <c r="P12" s="75"/>
      <c r="Q12" s="76"/>
      <c r="R12" s="76"/>
      <c r="S12" s="76"/>
      <c r="T12" s="76"/>
      <c r="U12" s="76"/>
      <c r="V12" s="76"/>
      <c r="W12" s="76"/>
      <c r="X12" s="76"/>
      <c r="Y12" s="76"/>
      <c r="Z12" s="76"/>
    </row>
    <row r="13" spans="1:26" ht="31.5" customHeight="1">
      <c r="A13" s="97">
        <v>8</v>
      </c>
      <c r="B13" s="138" t="s">
        <v>422</v>
      </c>
      <c r="C13" s="139"/>
      <c r="D13" s="140"/>
      <c r="E13" s="114" t="s">
        <v>423</v>
      </c>
      <c r="F13" s="118">
        <v>0.25</v>
      </c>
      <c r="G13" s="122">
        <f t="shared" si="0"/>
        <v>8.3051181102362204</v>
      </c>
      <c r="H13" s="124">
        <f t="shared" si="1"/>
        <v>8.5551181102362204</v>
      </c>
      <c r="I13" s="122">
        <f t="shared" si="2"/>
        <v>8.8051181102362204</v>
      </c>
      <c r="J13" s="115">
        <f>23/2.54</f>
        <v>9.0551181102362204</v>
      </c>
      <c r="K13" s="122">
        <f t="shared" si="3"/>
        <v>9.3051181102362204</v>
      </c>
      <c r="L13" s="124">
        <f t="shared" si="4"/>
        <v>9.5551181102362204</v>
      </c>
      <c r="M13" s="125">
        <v>0.25</v>
      </c>
      <c r="N13" s="102"/>
      <c r="O13" s="102"/>
      <c r="P13" s="75"/>
      <c r="Q13" s="76"/>
      <c r="R13" s="76"/>
      <c r="S13" s="76"/>
      <c r="T13" s="76"/>
      <c r="U13" s="76"/>
      <c r="V13" s="76"/>
      <c r="W13" s="76"/>
      <c r="X13" s="76"/>
      <c r="Y13" s="76"/>
      <c r="Z13" s="76"/>
    </row>
    <row r="14" spans="1:26" ht="27" customHeight="1">
      <c r="A14" s="97">
        <v>9</v>
      </c>
      <c r="B14" s="138" t="s">
        <v>424</v>
      </c>
      <c r="C14" s="139"/>
      <c r="D14" s="140"/>
      <c r="E14" s="114" t="s">
        <v>425</v>
      </c>
      <c r="F14" s="118">
        <v>0.25</v>
      </c>
      <c r="G14" s="122">
        <f t="shared" si="0"/>
        <v>5.75</v>
      </c>
      <c r="H14" s="115">
        <f t="shared" si="1"/>
        <v>6</v>
      </c>
      <c r="I14" s="122">
        <f t="shared" si="2"/>
        <v>6.25</v>
      </c>
      <c r="J14" s="115">
        <v>6.5</v>
      </c>
      <c r="K14" s="122">
        <f t="shared" si="3"/>
        <v>6.75</v>
      </c>
      <c r="L14" s="115">
        <f t="shared" si="4"/>
        <v>7</v>
      </c>
      <c r="M14" s="125">
        <v>0.25</v>
      </c>
      <c r="N14" s="102"/>
      <c r="O14" s="102"/>
      <c r="P14" s="75"/>
      <c r="Q14" s="76"/>
      <c r="R14" s="76"/>
      <c r="S14" s="76"/>
      <c r="T14" s="76"/>
      <c r="U14" s="76"/>
      <c r="V14" s="76"/>
      <c r="W14" s="76"/>
      <c r="X14" s="76"/>
      <c r="Y14" s="76"/>
      <c r="Z14" s="76"/>
    </row>
    <row r="15" spans="1:26" ht="31.5" customHeight="1">
      <c r="A15" s="97">
        <v>10</v>
      </c>
      <c r="B15" s="138" t="s">
        <v>426</v>
      </c>
      <c r="C15" s="139"/>
      <c r="D15" s="140"/>
      <c r="E15" s="114" t="s">
        <v>427</v>
      </c>
      <c r="F15" s="118">
        <v>0.25</v>
      </c>
      <c r="G15" s="120">
        <f t="shared" si="0"/>
        <v>1.1811023622047243</v>
      </c>
      <c r="H15" s="120">
        <f t="shared" si="1"/>
        <v>1.1811023622047243</v>
      </c>
      <c r="I15" s="120">
        <f t="shared" ref="I15:I16" si="5">J15</f>
        <v>1.1811023622047243</v>
      </c>
      <c r="J15" s="120">
        <f>3/2.54</f>
        <v>1.1811023622047243</v>
      </c>
      <c r="K15" s="120">
        <f t="shared" ref="K15:L20" si="6">J15</f>
        <v>1.1811023622047243</v>
      </c>
      <c r="L15" s="120">
        <f t="shared" si="4"/>
        <v>1.1811023622047243</v>
      </c>
      <c r="M15" s="128">
        <v>0</v>
      </c>
      <c r="N15" s="104"/>
      <c r="O15" s="104"/>
      <c r="P15" s="75"/>
      <c r="Q15" s="105"/>
      <c r="R15" s="76"/>
      <c r="S15" s="76"/>
      <c r="T15" s="76"/>
      <c r="U15" s="76"/>
      <c r="V15" s="76"/>
      <c r="W15" s="76"/>
      <c r="X15" s="76"/>
      <c r="Y15" s="76"/>
      <c r="Z15" s="76"/>
    </row>
    <row r="16" spans="1:26" ht="25.5" customHeight="1">
      <c r="A16" s="97">
        <v>11</v>
      </c>
      <c r="B16" s="138" t="s">
        <v>428</v>
      </c>
      <c r="C16" s="139"/>
      <c r="D16" s="140"/>
      <c r="E16" s="114" t="s">
        <v>429</v>
      </c>
      <c r="F16" s="118">
        <v>0.5</v>
      </c>
      <c r="G16" s="120">
        <f t="shared" si="0"/>
        <v>30.11811023622047</v>
      </c>
      <c r="H16" s="120">
        <f t="shared" si="1"/>
        <v>30.11811023622047</v>
      </c>
      <c r="I16" s="120">
        <f t="shared" si="5"/>
        <v>30.11811023622047</v>
      </c>
      <c r="J16" s="120">
        <f>76.5/2.54</f>
        <v>30.11811023622047</v>
      </c>
      <c r="K16" s="120">
        <f t="shared" si="6"/>
        <v>30.11811023622047</v>
      </c>
      <c r="L16" s="120">
        <f t="shared" si="4"/>
        <v>30.11811023622047</v>
      </c>
      <c r="M16" s="128">
        <v>0</v>
      </c>
      <c r="N16" s="117" t="s">
        <v>452</v>
      </c>
      <c r="O16" s="102" t="s">
        <v>417</v>
      </c>
      <c r="P16" s="75"/>
      <c r="Q16" s="76"/>
      <c r="R16" s="76"/>
      <c r="S16" s="76"/>
      <c r="T16" s="76"/>
      <c r="U16" s="76"/>
      <c r="V16" s="76"/>
      <c r="W16" s="76"/>
      <c r="X16" s="76"/>
      <c r="Y16" s="76"/>
      <c r="Z16" s="76"/>
    </row>
    <row r="17" spans="1:26" ht="31.5" customHeight="1">
      <c r="A17" s="97">
        <v>12</v>
      </c>
      <c r="B17" s="138" t="s">
        <v>430</v>
      </c>
      <c r="C17" s="139"/>
      <c r="D17" s="140"/>
      <c r="E17" s="114" t="s">
        <v>431</v>
      </c>
      <c r="F17" s="118">
        <v>0.125</v>
      </c>
      <c r="G17" s="115">
        <f t="shared" si="0"/>
        <v>1.9685039370078741</v>
      </c>
      <c r="H17" s="115">
        <f t="shared" ref="H17:I18" si="7">I17</f>
        <v>1.9685039370078741</v>
      </c>
      <c r="I17" s="115">
        <f t="shared" si="7"/>
        <v>1.9685039370078741</v>
      </c>
      <c r="J17" s="115">
        <f>5/2.54</f>
        <v>1.9685039370078741</v>
      </c>
      <c r="K17" s="115">
        <f t="shared" si="6"/>
        <v>1.9685039370078741</v>
      </c>
      <c r="L17" s="115">
        <f t="shared" si="6"/>
        <v>1.9685039370078741</v>
      </c>
      <c r="M17" s="128">
        <v>0</v>
      </c>
      <c r="N17" s="106"/>
      <c r="O17" s="106"/>
      <c r="P17" s="75"/>
      <c r="Q17" s="76"/>
      <c r="R17" s="76"/>
      <c r="S17" s="76"/>
      <c r="T17" s="76"/>
      <c r="U17" s="76"/>
      <c r="V17" s="76"/>
      <c r="W17" s="76"/>
      <c r="X17" s="76"/>
      <c r="Y17" s="76"/>
      <c r="Z17" s="76"/>
    </row>
    <row r="18" spans="1:26" ht="25.5" customHeight="1">
      <c r="A18" s="97">
        <v>13</v>
      </c>
      <c r="B18" s="138" t="s">
        <v>432</v>
      </c>
      <c r="C18" s="139"/>
      <c r="D18" s="140"/>
      <c r="E18" s="114" t="s">
        <v>453</v>
      </c>
      <c r="F18" s="118">
        <v>0.25</v>
      </c>
      <c r="G18" s="120">
        <f t="shared" si="0"/>
        <v>6.1023622047244093</v>
      </c>
      <c r="H18" s="120">
        <f t="shared" si="7"/>
        <v>6.1023622047244093</v>
      </c>
      <c r="I18" s="120">
        <f t="shared" si="7"/>
        <v>6.1023622047244093</v>
      </c>
      <c r="J18" s="120">
        <f>15.5/2.54</f>
        <v>6.1023622047244093</v>
      </c>
      <c r="K18" s="120">
        <f t="shared" si="6"/>
        <v>6.1023622047244093</v>
      </c>
      <c r="L18" s="120">
        <f t="shared" si="6"/>
        <v>6.1023622047244093</v>
      </c>
      <c r="M18" s="128">
        <v>0</v>
      </c>
      <c r="N18" s="106"/>
      <c r="O18" s="106"/>
      <c r="P18" s="75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26" ht="31.5" customHeight="1">
      <c r="A19" s="97">
        <v>14</v>
      </c>
      <c r="B19" s="146" t="s">
        <v>433</v>
      </c>
      <c r="C19" s="139"/>
      <c r="D19" s="140"/>
      <c r="E19" s="114" t="s">
        <v>434</v>
      </c>
      <c r="F19" s="118">
        <v>0.25</v>
      </c>
      <c r="G19" s="120">
        <f t="shared" ref="G19:I20" si="8">H19</f>
        <v>6.625</v>
      </c>
      <c r="H19" s="120">
        <f t="shared" si="8"/>
        <v>6.625</v>
      </c>
      <c r="I19" s="120">
        <f t="shared" si="8"/>
        <v>6.625</v>
      </c>
      <c r="J19" s="120">
        <v>6.625</v>
      </c>
      <c r="K19" s="120">
        <f t="shared" si="6"/>
        <v>6.625</v>
      </c>
      <c r="L19" s="120">
        <f t="shared" si="6"/>
        <v>6.625</v>
      </c>
      <c r="M19" s="128">
        <v>0</v>
      </c>
      <c r="N19" s="148" t="s">
        <v>454</v>
      </c>
      <c r="O19" s="107"/>
      <c r="P19" s="75"/>
      <c r="Q19" s="76"/>
      <c r="R19" s="76"/>
      <c r="S19" s="76"/>
      <c r="T19" s="76"/>
      <c r="U19" s="76"/>
      <c r="V19" s="76"/>
      <c r="W19" s="76"/>
      <c r="X19" s="76"/>
      <c r="Y19" s="76"/>
      <c r="Z19" s="76"/>
    </row>
    <row r="20" spans="1:26" ht="31.5" customHeight="1">
      <c r="A20" s="97">
        <v>15</v>
      </c>
      <c r="B20" s="146" t="s">
        <v>455</v>
      </c>
      <c r="C20" s="139"/>
      <c r="D20" s="140"/>
      <c r="E20" s="114" t="s">
        <v>456</v>
      </c>
      <c r="F20" s="118">
        <v>0.25</v>
      </c>
      <c r="G20" s="120">
        <f t="shared" si="8"/>
        <v>0.625</v>
      </c>
      <c r="H20" s="120">
        <f t="shared" si="8"/>
        <v>0.625</v>
      </c>
      <c r="I20" s="120">
        <f t="shared" si="8"/>
        <v>0.625</v>
      </c>
      <c r="J20" s="120">
        <v>0.625</v>
      </c>
      <c r="K20" s="120">
        <f t="shared" si="6"/>
        <v>0.625</v>
      </c>
      <c r="L20" s="120">
        <f t="shared" si="6"/>
        <v>0.625</v>
      </c>
      <c r="M20" s="128">
        <v>0</v>
      </c>
      <c r="N20" s="149"/>
      <c r="O20" s="104" t="s">
        <v>450</v>
      </c>
      <c r="P20" s="75"/>
      <c r="Q20" s="76"/>
      <c r="R20" s="76"/>
      <c r="S20" s="76"/>
      <c r="T20" s="76"/>
      <c r="U20" s="76"/>
      <c r="V20" s="76"/>
      <c r="W20" s="76"/>
      <c r="X20" s="76"/>
      <c r="Y20" s="76"/>
      <c r="Z20" s="76"/>
    </row>
    <row r="21" spans="1:26" ht="41.25" hidden="1" customHeight="1">
      <c r="A21" s="100"/>
      <c r="B21" s="147" t="s">
        <v>435</v>
      </c>
      <c r="C21" s="131"/>
      <c r="D21" s="132"/>
      <c r="E21" s="98" t="s">
        <v>436</v>
      </c>
      <c r="F21" s="101"/>
      <c r="G21" s="99">
        <f t="shared" ref="G21:I21" si="9">H21-5</f>
        <v>86</v>
      </c>
      <c r="H21" s="99">
        <f t="shared" si="9"/>
        <v>91</v>
      </c>
      <c r="I21" s="99">
        <f t="shared" si="9"/>
        <v>96</v>
      </c>
      <c r="J21" s="99">
        <v>101</v>
      </c>
      <c r="K21" s="99">
        <f t="shared" ref="K21:L21" si="10">J21+5</f>
        <v>106</v>
      </c>
      <c r="L21" s="99">
        <f t="shared" si="10"/>
        <v>111</v>
      </c>
      <c r="M21" s="103">
        <v>0</v>
      </c>
      <c r="N21" s="108"/>
      <c r="O21" s="108"/>
      <c r="P21" s="75"/>
      <c r="Q21" s="76"/>
      <c r="R21" s="76"/>
      <c r="S21" s="76"/>
      <c r="T21" s="76"/>
      <c r="U21" s="76"/>
      <c r="V21" s="76"/>
      <c r="W21" s="76"/>
      <c r="X21" s="76"/>
      <c r="Y21" s="76"/>
      <c r="Z21" s="76"/>
    </row>
    <row r="22" spans="1:26" ht="34.5" hidden="1" customHeight="1">
      <c r="A22" s="100"/>
      <c r="B22" s="147" t="s">
        <v>437</v>
      </c>
      <c r="C22" s="131"/>
      <c r="D22" s="132"/>
      <c r="E22" s="98" t="s">
        <v>438</v>
      </c>
      <c r="F22" s="101"/>
      <c r="G22" s="99">
        <f t="shared" ref="G22:I22" si="11">G14*4+17</f>
        <v>40</v>
      </c>
      <c r="H22" s="99">
        <f t="shared" si="11"/>
        <v>41</v>
      </c>
      <c r="I22" s="99">
        <f t="shared" si="11"/>
        <v>42</v>
      </c>
      <c r="J22" s="109">
        <v>67.8</v>
      </c>
      <c r="K22" s="99">
        <f t="shared" ref="K22:L22" si="12">K14*4+17</f>
        <v>44</v>
      </c>
      <c r="L22" s="99">
        <f t="shared" si="12"/>
        <v>45</v>
      </c>
      <c r="M22" s="103">
        <v>0</v>
      </c>
      <c r="N22" s="108"/>
      <c r="O22" s="108"/>
      <c r="P22" s="75"/>
      <c r="Q22" s="76"/>
      <c r="R22" s="76"/>
      <c r="S22" s="76"/>
      <c r="T22" s="76"/>
      <c r="U22" s="76"/>
      <c r="V22" s="76"/>
      <c r="W22" s="76"/>
      <c r="X22" s="76"/>
      <c r="Y22" s="76"/>
      <c r="Z22" s="76"/>
    </row>
    <row r="23" spans="1:26" ht="54" hidden="1" customHeight="1">
      <c r="A23" s="100"/>
      <c r="B23" s="147" t="s">
        <v>439</v>
      </c>
      <c r="C23" s="131"/>
      <c r="D23" s="132"/>
      <c r="E23" s="98" t="s">
        <v>440</v>
      </c>
      <c r="F23" s="101"/>
      <c r="G23" s="99">
        <f t="shared" ref="G23:I23" si="13">H23-5</f>
        <v>119</v>
      </c>
      <c r="H23" s="99">
        <f t="shared" si="13"/>
        <v>124</v>
      </c>
      <c r="I23" s="99">
        <f t="shared" si="13"/>
        <v>129</v>
      </c>
      <c r="J23" s="99">
        <v>134</v>
      </c>
      <c r="K23" s="99">
        <f t="shared" ref="K23:L23" si="14">J23+5</f>
        <v>139</v>
      </c>
      <c r="L23" s="99">
        <f t="shared" si="14"/>
        <v>144</v>
      </c>
      <c r="M23" s="103">
        <v>0</v>
      </c>
      <c r="N23" s="108"/>
      <c r="O23" s="108"/>
      <c r="P23" s="75"/>
      <c r="Q23" s="76"/>
      <c r="R23" s="76"/>
      <c r="S23" s="76"/>
      <c r="T23" s="76"/>
      <c r="U23" s="76"/>
      <c r="V23" s="76"/>
      <c r="W23" s="76"/>
      <c r="X23" s="76"/>
      <c r="Y23" s="76"/>
      <c r="Z23" s="76"/>
    </row>
    <row r="24" spans="1:26" ht="21" hidden="1" customHeight="1">
      <c r="A24" s="100"/>
      <c r="B24" s="110" t="s">
        <v>441</v>
      </c>
      <c r="C24" s="110"/>
      <c r="D24" s="110"/>
      <c r="E24" s="110"/>
      <c r="F24" s="111"/>
      <c r="G24" s="112"/>
      <c r="H24" s="112"/>
      <c r="I24" s="112"/>
      <c r="J24" s="112"/>
      <c r="K24" s="112"/>
      <c r="L24" s="112"/>
      <c r="M24" s="112"/>
      <c r="N24" s="100"/>
      <c r="O24" s="100"/>
      <c r="P24" s="75"/>
      <c r="Q24" s="76"/>
      <c r="R24" s="76"/>
      <c r="S24" s="76"/>
      <c r="T24" s="76"/>
      <c r="U24" s="76"/>
      <c r="V24" s="76"/>
      <c r="W24" s="76"/>
      <c r="X24" s="76"/>
      <c r="Y24" s="76"/>
      <c r="Z24" s="76"/>
    </row>
    <row r="25" spans="1:26" ht="23.5" customHeight="1">
      <c r="E25" s="126" t="s">
        <v>457</v>
      </c>
    </row>
    <row r="26" spans="1:26" ht="23.5" customHeight="1">
      <c r="E26" s="126" t="s">
        <v>459</v>
      </c>
    </row>
    <row r="27" spans="1:26" ht="23.5" customHeight="1">
      <c r="E27" s="127" t="s">
        <v>458</v>
      </c>
    </row>
    <row r="64" ht="14.5"/>
    <row r="65" ht="14.5"/>
    <row r="66" ht="14.5"/>
    <row r="105" spans="3:3" ht="15" customHeight="1">
      <c r="C105" s="77" t="s">
        <v>442</v>
      </c>
    </row>
    <row r="109" spans="3:3" ht="15" customHeight="1">
      <c r="C109" s="113" t="s">
        <v>443</v>
      </c>
    </row>
    <row r="110" spans="3:3" ht="15" customHeight="1">
      <c r="C110" s="113" t="s">
        <v>444</v>
      </c>
    </row>
  </sheetData>
  <mergeCells count="32">
    <mergeCell ref="N19:N20"/>
    <mergeCell ref="B20:D20"/>
    <mergeCell ref="B21:D21"/>
    <mergeCell ref="B22:D22"/>
    <mergeCell ref="B23:D23"/>
    <mergeCell ref="B13:D13"/>
    <mergeCell ref="B14:D14"/>
    <mergeCell ref="B15:D15"/>
    <mergeCell ref="B16:D16"/>
    <mergeCell ref="B17:D17"/>
    <mergeCell ref="B18:D18"/>
    <mergeCell ref="B19:D19"/>
    <mergeCell ref="B12:D12"/>
    <mergeCell ref="A3:C3"/>
    <mergeCell ref="D3:E3"/>
    <mergeCell ref="F3:G3"/>
    <mergeCell ref="H3:J3"/>
    <mergeCell ref="B5:D5"/>
    <mergeCell ref="B6:D6"/>
    <mergeCell ref="B7:D7"/>
    <mergeCell ref="B8:D8"/>
    <mergeCell ref="B9:D9"/>
    <mergeCell ref="B10:D10"/>
    <mergeCell ref="B11:D11"/>
    <mergeCell ref="A1:C1"/>
    <mergeCell ref="D1:E1"/>
    <mergeCell ref="F1:G1"/>
    <mergeCell ref="H1:J1"/>
    <mergeCell ref="A2:C2"/>
    <mergeCell ref="D2:E2"/>
    <mergeCell ref="F2:G2"/>
    <mergeCell ref="H2:J2"/>
  </mergeCells>
  <pageMargins left="0" right="0" top="0.25" bottom="0.25" header="0" footer="0"/>
  <pageSetup scale="75" fitToHeight="0" orientation="landscape" r:id="rId1"/>
  <headerFooter>
    <oddHeader>&amp;RMEASUREMENT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3CA3F-A32F-4B63-AAA8-5D420CFDBA22}">
  <sheetPr>
    <pageSetUpPr fitToPage="1"/>
  </sheetPr>
  <dimension ref="A1:L268"/>
  <sheetViews>
    <sheetView view="pageBreakPreview" topLeftCell="A251" zoomScale="40" zoomScaleNormal="25" zoomScaleSheetLayoutView="40" zoomScalePageLayoutView="47" workbookViewId="0">
      <selection activeCell="I12" sqref="I12"/>
    </sheetView>
  </sheetViews>
  <sheetFormatPr defaultColWidth="10.81640625" defaultRowHeight="18"/>
  <cols>
    <col min="1" max="1" width="10.81640625" style="1"/>
    <col min="2" max="2" width="21.7265625" style="1" hidden="1" customWidth="1"/>
    <col min="3" max="3" width="36.81640625" style="3" bestFit="1" customWidth="1"/>
    <col min="4" max="4" width="35.1796875" style="67" customWidth="1"/>
    <col min="5" max="5" width="23.54296875" style="1" customWidth="1"/>
    <col min="6" max="6" width="11.7265625" style="1" bestFit="1" customWidth="1"/>
    <col min="7" max="7" width="45.7265625" style="1" customWidth="1"/>
    <col min="8" max="16384" width="10.81640625" style="1"/>
  </cols>
  <sheetData>
    <row r="1" spans="1:12" ht="81" customHeight="1">
      <c r="C1" s="2" t="s">
        <v>8</v>
      </c>
    </row>
    <row r="2" spans="1:12" ht="102.75" customHeight="1">
      <c r="A2" s="4" t="s">
        <v>20</v>
      </c>
      <c r="B2" s="5"/>
      <c r="C2" s="4" t="s">
        <v>21</v>
      </c>
      <c r="D2" s="6" t="s">
        <v>22</v>
      </c>
      <c r="E2" s="6" t="s">
        <v>1</v>
      </c>
      <c r="F2" s="4" t="s">
        <v>23</v>
      </c>
      <c r="G2" s="4" t="s">
        <v>24</v>
      </c>
    </row>
    <row r="3" spans="1:12" s="9" customFormat="1" ht="54.75" hidden="1" customHeight="1">
      <c r="A3" s="150">
        <v>1</v>
      </c>
      <c r="B3" s="150" t="s">
        <v>25</v>
      </c>
      <c r="C3" s="150" t="s">
        <v>85</v>
      </c>
      <c r="D3" s="152" t="s">
        <v>86</v>
      </c>
      <c r="E3" s="154" t="s">
        <v>87</v>
      </c>
      <c r="F3" s="7" t="s">
        <v>7</v>
      </c>
      <c r="G3" s="8" t="s">
        <v>88</v>
      </c>
    </row>
    <row r="4" spans="1:12" s="9" customFormat="1" ht="54.75" hidden="1" customHeight="1">
      <c r="A4" s="150"/>
      <c r="B4" s="150"/>
      <c r="C4" s="150"/>
      <c r="D4" s="152"/>
      <c r="E4" s="154"/>
      <c r="F4" s="7" t="s">
        <v>26</v>
      </c>
      <c r="G4" s="8" t="s">
        <v>89</v>
      </c>
    </row>
    <row r="5" spans="1:12" s="9" customFormat="1" ht="54.75" hidden="1" customHeight="1">
      <c r="A5" s="150"/>
      <c r="B5" s="150"/>
      <c r="C5" s="150"/>
      <c r="D5" s="152"/>
      <c r="E5" s="154"/>
      <c r="F5" s="7" t="s">
        <v>27</v>
      </c>
      <c r="G5" s="8" t="s">
        <v>90</v>
      </c>
    </row>
    <row r="6" spans="1:12" s="9" customFormat="1" ht="54.75" hidden="1" customHeight="1">
      <c r="A6" s="150"/>
      <c r="B6" s="150"/>
      <c r="C6" s="150"/>
      <c r="D6" s="152"/>
      <c r="E6" s="154"/>
      <c r="F6" s="7" t="s">
        <v>28</v>
      </c>
      <c r="G6" s="8" t="s">
        <v>91</v>
      </c>
    </row>
    <row r="7" spans="1:12" s="9" customFormat="1" ht="54.75" hidden="1" customHeight="1">
      <c r="A7" s="150"/>
      <c r="B7" s="150"/>
      <c r="C7" s="150"/>
      <c r="D7" s="152"/>
      <c r="E7" s="154"/>
      <c r="F7" s="7" t="s">
        <v>5</v>
      </c>
      <c r="G7" s="8" t="s">
        <v>92</v>
      </c>
    </row>
    <row r="8" spans="1:12" s="9" customFormat="1" ht="54.75" hidden="1" customHeight="1">
      <c r="A8" s="151"/>
      <c r="B8" s="151"/>
      <c r="C8" s="151"/>
      <c r="D8" s="153"/>
      <c r="E8" s="155"/>
      <c r="F8" s="7" t="s">
        <v>29</v>
      </c>
      <c r="G8" s="8" t="s">
        <v>93</v>
      </c>
    </row>
    <row r="9" spans="1:12" s="9" customFormat="1" ht="54.75" hidden="1" customHeight="1">
      <c r="A9" s="150">
        <v>2</v>
      </c>
      <c r="B9" s="150" t="s">
        <v>25</v>
      </c>
      <c r="C9" s="150" t="s">
        <v>85</v>
      </c>
      <c r="D9" s="152" t="s">
        <v>86</v>
      </c>
      <c r="E9" s="154" t="s">
        <v>94</v>
      </c>
      <c r="F9" s="7" t="s">
        <v>7</v>
      </c>
      <c r="G9" s="8" t="s">
        <v>95</v>
      </c>
    </row>
    <row r="10" spans="1:12" s="9" customFormat="1" ht="54.75" hidden="1" customHeight="1">
      <c r="A10" s="150"/>
      <c r="B10" s="150"/>
      <c r="C10" s="150"/>
      <c r="D10" s="152"/>
      <c r="E10" s="154"/>
      <c r="F10" s="7" t="s">
        <v>26</v>
      </c>
      <c r="G10" s="8" t="s">
        <v>96</v>
      </c>
      <c r="L10" s="9" t="s">
        <v>13</v>
      </c>
    </row>
    <row r="11" spans="1:12" s="9" customFormat="1" ht="54.75" hidden="1" customHeight="1">
      <c r="A11" s="150"/>
      <c r="B11" s="150"/>
      <c r="C11" s="150"/>
      <c r="D11" s="152"/>
      <c r="E11" s="154"/>
      <c r="F11" s="7" t="s">
        <v>27</v>
      </c>
      <c r="G11" s="8" t="s">
        <v>97</v>
      </c>
    </row>
    <row r="12" spans="1:12" s="9" customFormat="1" ht="54.75" hidden="1" customHeight="1">
      <c r="A12" s="150"/>
      <c r="B12" s="150"/>
      <c r="C12" s="150"/>
      <c r="D12" s="152"/>
      <c r="E12" s="154"/>
      <c r="F12" s="7" t="s">
        <v>28</v>
      </c>
      <c r="G12" s="8" t="s">
        <v>98</v>
      </c>
    </row>
    <row r="13" spans="1:12" s="9" customFormat="1" ht="54.75" hidden="1" customHeight="1">
      <c r="A13" s="150"/>
      <c r="B13" s="150"/>
      <c r="C13" s="150"/>
      <c r="D13" s="152"/>
      <c r="E13" s="154"/>
      <c r="F13" s="7" t="s">
        <v>5</v>
      </c>
      <c r="G13" s="8" t="s">
        <v>99</v>
      </c>
    </row>
    <row r="14" spans="1:12" s="9" customFormat="1" ht="54.75" hidden="1" customHeight="1">
      <c r="A14" s="151"/>
      <c r="B14" s="151"/>
      <c r="C14" s="151"/>
      <c r="D14" s="153"/>
      <c r="E14" s="155"/>
      <c r="F14" s="7" t="s">
        <v>29</v>
      </c>
      <c r="G14" s="8" t="s">
        <v>100</v>
      </c>
    </row>
    <row r="15" spans="1:12" s="9" customFormat="1" ht="54.75" hidden="1" customHeight="1">
      <c r="A15" s="150">
        <v>3</v>
      </c>
      <c r="B15" s="156" t="s">
        <v>25</v>
      </c>
      <c r="C15" s="156" t="s">
        <v>19</v>
      </c>
      <c r="D15" s="157" t="s">
        <v>18</v>
      </c>
      <c r="E15" s="154" t="s">
        <v>81</v>
      </c>
      <c r="F15" s="7" t="s">
        <v>7</v>
      </c>
      <c r="G15" s="8" t="s">
        <v>101</v>
      </c>
    </row>
    <row r="16" spans="1:12" s="9" customFormat="1" ht="54.75" hidden="1" customHeight="1">
      <c r="A16" s="150"/>
      <c r="B16" s="150"/>
      <c r="C16" s="150"/>
      <c r="D16" s="152"/>
      <c r="E16" s="154"/>
      <c r="F16" s="7" t="s">
        <v>26</v>
      </c>
      <c r="G16" s="8" t="s">
        <v>102</v>
      </c>
    </row>
    <row r="17" spans="1:7" s="9" customFormat="1" ht="54.75" hidden="1" customHeight="1">
      <c r="A17" s="150"/>
      <c r="B17" s="150"/>
      <c r="C17" s="150"/>
      <c r="D17" s="152"/>
      <c r="E17" s="154"/>
      <c r="F17" s="7" t="s">
        <v>27</v>
      </c>
      <c r="G17" s="8" t="s">
        <v>103</v>
      </c>
    </row>
    <row r="18" spans="1:7" s="9" customFormat="1" ht="54.75" hidden="1" customHeight="1">
      <c r="A18" s="150"/>
      <c r="B18" s="150"/>
      <c r="C18" s="150"/>
      <c r="D18" s="152"/>
      <c r="E18" s="154"/>
      <c r="F18" s="7" t="s">
        <v>28</v>
      </c>
      <c r="G18" s="8" t="s">
        <v>104</v>
      </c>
    </row>
    <row r="19" spans="1:7" s="9" customFormat="1" ht="54.75" hidden="1" customHeight="1">
      <c r="A19" s="150"/>
      <c r="B19" s="150"/>
      <c r="C19" s="150"/>
      <c r="D19" s="152"/>
      <c r="E19" s="154"/>
      <c r="F19" s="7" t="s">
        <v>5</v>
      </c>
      <c r="G19" s="8" t="s">
        <v>105</v>
      </c>
    </row>
    <row r="20" spans="1:7" s="9" customFormat="1" ht="54.75" hidden="1" customHeight="1">
      <c r="A20" s="151"/>
      <c r="B20" s="151"/>
      <c r="C20" s="151"/>
      <c r="D20" s="153"/>
      <c r="E20" s="155"/>
      <c r="F20" s="7" t="s">
        <v>29</v>
      </c>
      <c r="G20" s="8" t="s">
        <v>106</v>
      </c>
    </row>
    <row r="21" spans="1:7" s="9" customFormat="1" ht="54.75" hidden="1" customHeight="1">
      <c r="A21" s="150">
        <v>4</v>
      </c>
      <c r="B21" s="156" t="s">
        <v>25</v>
      </c>
      <c r="C21" s="156" t="s">
        <v>19</v>
      </c>
      <c r="D21" s="157" t="s">
        <v>18</v>
      </c>
      <c r="E21" s="154" t="s">
        <v>16</v>
      </c>
      <c r="F21" s="7" t="s">
        <v>7</v>
      </c>
      <c r="G21" s="8" t="s">
        <v>107</v>
      </c>
    </row>
    <row r="22" spans="1:7" s="9" customFormat="1" ht="54.75" hidden="1" customHeight="1">
      <c r="A22" s="150"/>
      <c r="B22" s="150"/>
      <c r="C22" s="150"/>
      <c r="D22" s="152"/>
      <c r="E22" s="154"/>
      <c r="F22" s="7" t="s">
        <v>26</v>
      </c>
      <c r="G22" s="8" t="s">
        <v>108</v>
      </c>
    </row>
    <row r="23" spans="1:7" s="9" customFormat="1" ht="54.75" hidden="1" customHeight="1">
      <c r="A23" s="150"/>
      <c r="B23" s="150"/>
      <c r="C23" s="150"/>
      <c r="D23" s="152"/>
      <c r="E23" s="154"/>
      <c r="F23" s="7" t="s">
        <v>27</v>
      </c>
      <c r="G23" s="8" t="s">
        <v>109</v>
      </c>
    </row>
    <row r="24" spans="1:7" s="9" customFormat="1" ht="54.75" hidden="1" customHeight="1">
      <c r="A24" s="150"/>
      <c r="B24" s="150"/>
      <c r="C24" s="150"/>
      <c r="D24" s="152"/>
      <c r="E24" s="154"/>
      <c r="F24" s="7" t="s">
        <v>28</v>
      </c>
      <c r="G24" s="8" t="s">
        <v>110</v>
      </c>
    </row>
    <row r="25" spans="1:7" s="9" customFormat="1" ht="54.75" hidden="1" customHeight="1">
      <c r="A25" s="150"/>
      <c r="B25" s="150"/>
      <c r="C25" s="150"/>
      <c r="D25" s="152"/>
      <c r="E25" s="154"/>
      <c r="F25" s="7" t="s">
        <v>5</v>
      </c>
      <c r="G25" s="8" t="s">
        <v>111</v>
      </c>
    </row>
    <row r="26" spans="1:7" s="9" customFormat="1" ht="54.75" hidden="1" customHeight="1">
      <c r="A26" s="151"/>
      <c r="B26" s="151"/>
      <c r="C26" s="151"/>
      <c r="D26" s="153"/>
      <c r="E26" s="155"/>
      <c r="F26" s="7" t="s">
        <v>29</v>
      </c>
      <c r="G26" s="8" t="s">
        <v>112</v>
      </c>
    </row>
    <row r="27" spans="1:7" s="9" customFormat="1" ht="54.75" hidden="1" customHeight="1">
      <c r="A27" s="150">
        <v>5</v>
      </c>
      <c r="B27" s="156" t="s">
        <v>25</v>
      </c>
      <c r="C27" s="156" t="s">
        <v>19</v>
      </c>
      <c r="D27" s="157" t="s">
        <v>18</v>
      </c>
      <c r="E27" s="154" t="s">
        <v>14</v>
      </c>
      <c r="F27" s="7" t="s">
        <v>7</v>
      </c>
      <c r="G27" s="8" t="s">
        <v>113</v>
      </c>
    </row>
    <row r="28" spans="1:7" s="9" customFormat="1" ht="54.75" hidden="1" customHeight="1">
      <c r="A28" s="150"/>
      <c r="B28" s="150"/>
      <c r="C28" s="150"/>
      <c r="D28" s="152"/>
      <c r="E28" s="154"/>
      <c r="F28" s="7" t="s">
        <v>26</v>
      </c>
      <c r="G28" s="8" t="s">
        <v>114</v>
      </c>
    </row>
    <row r="29" spans="1:7" s="9" customFormat="1" ht="54.75" hidden="1" customHeight="1">
      <c r="A29" s="150"/>
      <c r="B29" s="150"/>
      <c r="C29" s="150"/>
      <c r="D29" s="152"/>
      <c r="E29" s="154"/>
      <c r="F29" s="7" t="s">
        <v>27</v>
      </c>
      <c r="G29" s="8" t="s">
        <v>115</v>
      </c>
    </row>
    <row r="30" spans="1:7" s="9" customFormat="1" ht="54.75" hidden="1" customHeight="1">
      <c r="A30" s="150"/>
      <c r="B30" s="150"/>
      <c r="C30" s="150"/>
      <c r="D30" s="152"/>
      <c r="E30" s="154"/>
      <c r="F30" s="7" t="s">
        <v>28</v>
      </c>
      <c r="G30" s="8" t="s">
        <v>116</v>
      </c>
    </row>
    <row r="31" spans="1:7" s="9" customFormat="1" ht="54.75" hidden="1" customHeight="1">
      <c r="A31" s="150"/>
      <c r="B31" s="150"/>
      <c r="C31" s="150"/>
      <c r="D31" s="152"/>
      <c r="E31" s="154"/>
      <c r="F31" s="7" t="s">
        <v>5</v>
      </c>
      <c r="G31" s="8" t="s">
        <v>117</v>
      </c>
    </row>
    <row r="32" spans="1:7" s="9" customFormat="1" ht="54.75" hidden="1" customHeight="1">
      <c r="A32" s="151"/>
      <c r="B32" s="151"/>
      <c r="C32" s="151"/>
      <c r="D32" s="153"/>
      <c r="E32" s="155"/>
      <c r="F32" s="7" t="s">
        <v>29</v>
      </c>
      <c r="G32" s="8" t="s">
        <v>118</v>
      </c>
    </row>
    <row r="33" spans="1:7" s="9" customFormat="1" ht="54.75" hidden="1" customHeight="1">
      <c r="A33" s="150">
        <v>6</v>
      </c>
      <c r="B33" s="156" t="s">
        <v>25</v>
      </c>
      <c r="C33" s="150" t="s">
        <v>119</v>
      </c>
      <c r="D33" s="152" t="s">
        <v>120</v>
      </c>
      <c r="E33" s="154" t="s">
        <v>121</v>
      </c>
      <c r="F33" s="7" t="s">
        <v>7</v>
      </c>
      <c r="G33" s="8" t="s">
        <v>122</v>
      </c>
    </row>
    <row r="34" spans="1:7" s="9" customFormat="1" ht="54.75" hidden="1" customHeight="1">
      <c r="A34" s="150"/>
      <c r="B34" s="150"/>
      <c r="C34" s="150"/>
      <c r="D34" s="152"/>
      <c r="E34" s="154"/>
      <c r="F34" s="7" t="s">
        <v>26</v>
      </c>
      <c r="G34" s="8" t="s">
        <v>123</v>
      </c>
    </row>
    <row r="35" spans="1:7" s="9" customFormat="1" ht="54.75" hidden="1" customHeight="1">
      <c r="A35" s="150"/>
      <c r="B35" s="150"/>
      <c r="C35" s="150"/>
      <c r="D35" s="152"/>
      <c r="E35" s="154"/>
      <c r="F35" s="7" t="s">
        <v>27</v>
      </c>
      <c r="G35" s="8" t="s">
        <v>124</v>
      </c>
    </row>
    <row r="36" spans="1:7" s="9" customFormat="1" ht="54.75" hidden="1" customHeight="1">
      <c r="A36" s="150"/>
      <c r="B36" s="150"/>
      <c r="C36" s="150"/>
      <c r="D36" s="152"/>
      <c r="E36" s="154"/>
      <c r="F36" s="7" t="s">
        <v>28</v>
      </c>
      <c r="G36" s="8" t="s">
        <v>125</v>
      </c>
    </row>
    <row r="37" spans="1:7" s="9" customFormat="1" ht="54.75" hidden="1" customHeight="1">
      <c r="A37" s="150"/>
      <c r="B37" s="150"/>
      <c r="C37" s="150"/>
      <c r="D37" s="152"/>
      <c r="E37" s="154"/>
      <c r="F37" s="7" t="s">
        <v>5</v>
      </c>
      <c r="G37" s="8" t="s">
        <v>126</v>
      </c>
    </row>
    <row r="38" spans="1:7" s="9" customFormat="1" ht="54.65" hidden="1" customHeight="1">
      <c r="A38" s="151"/>
      <c r="B38" s="151"/>
      <c r="C38" s="151"/>
      <c r="D38" s="153"/>
      <c r="E38" s="155"/>
      <c r="F38" s="7" t="s">
        <v>29</v>
      </c>
      <c r="G38" s="8" t="s">
        <v>127</v>
      </c>
    </row>
    <row r="39" spans="1:7" s="9" customFormat="1" ht="54.75" hidden="1" customHeight="1">
      <c r="A39" s="150">
        <v>7</v>
      </c>
      <c r="B39" s="150" t="s">
        <v>25</v>
      </c>
      <c r="C39" s="150" t="s">
        <v>119</v>
      </c>
      <c r="D39" s="152" t="s">
        <v>120</v>
      </c>
      <c r="E39" s="154" t="s">
        <v>16</v>
      </c>
      <c r="F39" s="7" t="s">
        <v>7</v>
      </c>
      <c r="G39" s="8" t="s">
        <v>128</v>
      </c>
    </row>
    <row r="40" spans="1:7" s="9" customFormat="1" ht="54.75" hidden="1" customHeight="1">
      <c r="A40" s="150"/>
      <c r="B40" s="150"/>
      <c r="C40" s="150"/>
      <c r="D40" s="152"/>
      <c r="E40" s="154"/>
      <c r="F40" s="7" t="s">
        <v>26</v>
      </c>
      <c r="G40" s="8" t="s">
        <v>129</v>
      </c>
    </row>
    <row r="41" spans="1:7" s="9" customFormat="1" ht="54.75" hidden="1" customHeight="1">
      <c r="A41" s="150"/>
      <c r="B41" s="150"/>
      <c r="C41" s="150"/>
      <c r="D41" s="152"/>
      <c r="E41" s="154"/>
      <c r="F41" s="7" t="s">
        <v>27</v>
      </c>
      <c r="G41" s="8" t="s">
        <v>130</v>
      </c>
    </row>
    <row r="42" spans="1:7" s="9" customFormat="1" ht="54.75" hidden="1" customHeight="1">
      <c r="A42" s="150"/>
      <c r="B42" s="150"/>
      <c r="C42" s="150"/>
      <c r="D42" s="152"/>
      <c r="E42" s="154"/>
      <c r="F42" s="7" t="s">
        <v>28</v>
      </c>
      <c r="G42" s="8" t="s">
        <v>131</v>
      </c>
    </row>
    <row r="43" spans="1:7" s="9" customFormat="1" ht="54.75" hidden="1" customHeight="1">
      <c r="A43" s="150"/>
      <c r="B43" s="150"/>
      <c r="C43" s="150"/>
      <c r="D43" s="152"/>
      <c r="E43" s="154"/>
      <c r="F43" s="7" t="s">
        <v>5</v>
      </c>
      <c r="G43" s="8" t="s">
        <v>132</v>
      </c>
    </row>
    <row r="44" spans="1:7" s="9" customFormat="1" ht="54.75" hidden="1" customHeight="1">
      <c r="A44" s="151"/>
      <c r="B44" s="151"/>
      <c r="C44" s="151"/>
      <c r="D44" s="153"/>
      <c r="E44" s="155"/>
      <c r="F44" s="7" t="s">
        <v>29</v>
      </c>
      <c r="G44" s="8" t="s">
        <v>133</v>
      </c>
    </row>
    <row r="45" spans="1:7" s="9" customFormat="1" ht="54.75" hidden="1" customHeight="1">
      <c r="A45" s="150">
        <v>8</v>
      </c>
      <c r="B45" s="150" t="s">
        <v>25</v>
      </c>
      <c r="C45" s="150" t="s">
        <v>119</v>
      </c>
      <c r="D45" s="152" t="s">
        <v>120</v>
      </c>
      <c r="E45" s="154" t="s">
        <v>14</v>
      </c>
      <c r="F45" s="7" t="s">
        <v>7</v>
      </c>
      <c r="G45" s="8" t="s">
        <v>134</v>
      </c>
    </row>
    <row r="46" spans="1:7" s="9" customFormat="1" ht="54.75" hidden="1" customHeight="1">
      <c r="A46" s="150"/>
      <c r="B46" s="150"/>
      <c r="C46" s="150"/>
      <c r="D46" s="152"/>
      <c r="E46" s="154"/>
      <c r="F46" s="7" t="s">
        <v>26</v>
      </c>
      <c r="G46" s="8" t="s">
        <v>135</v>
      </c>
    </row>
    <row r="47" spans="1:7" s="9" customFormat="1" ht="54.75" hidden="1" customHeight="1">
      <c r="A47" s="150"/>
      <c r="B47" s="150"/>
      <c r="C47" s="150"/>
      <c r="D47" s="152"/>
      <c r="E47" s="154"/>
      <c r="F47" s="7" t="s">
        <v>27</v>
      </c>
      <c r="G47" s="8" t="s">
        <v>136</v>
      </c>
    </row>
    <row r="48" spans="1:7" s="9" customFormat="1" ht="54.75" hidden="1" customHeight="1">
      <c r="A48" s="150"/>
      <c r="B48" s="150"/>
      <c r="C48" s="150"/>
      <c r="D48" s="152"/>
      <c r="E48" s="154"/>
      <c r="F48" s="7" t="s">
        <v>28</v>
      </c>
      <c r="G48" s="8" t="s">
        <v>137</v>
      </c>
    </row>
    <row r="49" spans="1:7" s="9" customFormat="1" ht="54.75" hidden="1" customHeight="1">
      <c r="A49" s="150"/>
      <c r="B49" s="150"/>
      <c r="C49" s="150"/>
      <c r="D49" s="152"/>
      <c r="E49" s="154"/>
      <c r="F49" s="7" t="s">
        <v>5</v>
      </c>
      <c r="G49" s="8" t="s">
        <v>138</v>
      </c>
    </row>
    <row r="50" spans="1:7" s="9" customFormat="1" ht="54.75" hidden="1" customHeight="1">
      <c r="A50" s="151"/>
      <c r="B50" s="151"/>
      <c r="C50" s="151"/>
      <c r="D50" s="153"/>
      <c r="E50" s="155"/>
      <c r="F50" s="7" t="s">
        <v>29</v>
      </c>
      <c r="G50" s="8" t="s">
        <v>139</v>
      </c>
    </row>
    <row r="51" spans="1:7" s="9" customFormat="1" ht="54.75" hidden="1" customHeight="1">
      <c r="A51" s="150">
        <v>9</v>
      </c>
      <c r="B51" s="156" t="s">
        <v>25</v>
      </c>
      <c r="C51" s="150" t="s">
        <v>140</v>
      </c>
      <c r="D51" s="152" t="s">
        <v>17</v>
      </c>
      <c r="E51" s="154" t="s">
        <v>141</v>
      </c>
      <c r="F51" s="7" t="s">
        <v>7</v>
      </c>
      <c r="G51" s="8" t="s">
        <v>142</v>
      </c>
    </row>
    <row r="52" spans="1:7" s="9" customFormat="1" ht="54.75" hidden="1" customHeight="1">
      <c r="A52" s="150"/>
      <c r="B52" s="150"/>
      <c r="C52" s="150"/>
      <c r="D52" s="152"/>
      <c r="E52" s="154"/>
      <c r="F52" s="7" t="s">
        <v>26</v>
      </c>
      <c r="G52" s="8" t="s">
        <v>143</v>
      </c>
    </row>
    <row r="53" spans="1:7" s="9" customFormat="1" ht="54.75" hidden="1" customHeight="1">
      <c r="A53" s="150"/>
      <c r="B53" s="150"/>
      <c r="C53" s="150"/>
      <c r="D53" s="152"/>
      <c r="E53" s="154"/>
      <c r="F53" s="7" t="s">
        <v>27</v>
      </c>
      <c r="G53" s="8" t="s">
        <v>144</v>
      </c>
    </row>
    <row r="54" spans="1:7" s="9" customFormat="1" ht="54.75" hidden="1" customHeight="1">
      <c r="A54" s="150"/>
      <c r="B54" s="150"/>
      <c r="C54" s="150"/>
      <c r="D54" s="152"/>
      <c r="E54" s="154"/>
      <c r="F54" s="7" t="s">
        <v>28</v>
      </c>
      <c r="G54" s="8" t="s">
        <v>145</v>
      </c>
    </row>
    <row r="55" spans="1:7" s="9" customFormat="1" ht="54.75" hidden="1" customHeight="1">
      <c r="A55" s="150"/>
      <c r="B55" s="150"/>
      <c r="C55" s="150"/>
      <c r="D55" s="152"/>
      <c r="E55" s="154"/>
      <c r="F55" s="7" t="s">
        <v>5</v>
      </c>
      <c r="G55" s="8" t="s">
        <v>146</v>
      </c>
    </row>
    <row r="56" spans="1:7" s="9" customFormat="1" ht="54.75" hidden="1" customHeight="1">
      <c r="A56" s="151"/>
      <c r="B56" s="151"/>
      <c r="C56" s="151"/>
      <c r="D56" s="153"/>
      <c r="E56" s="155"/>
      <c r="F56" s="7" t="s">
        <v>29</v>
      </c>
      <c r="G56" s="8" t="s">
        <v>147</v>
      </c>
    </row>
    <row r="57" spans="1:7" s="9" customFormat="1" ht="54.75" hidden="1" customHeight="1">
      <c r="A57" s="150">
        <v>10</v>
      </c>
      <c r="B57" s="156" t="s">
        <v>25</v>
      </c>
      <c r="C57" s="150" t="s">
        <v>140</v>
      </c>
      <c r="D57" s="152" t="s">
        <v>17</v>
      </c>
      <c r="E57" s="154" t="s">
        <v>14</v>
      </c>
      <c r="F57" s="7" t="s">
        <v>7</v>
      </c>
      <c r="G57" s="8" t="s">
        <v>148</v>
      </c>
    </row>
    <row r="58" spans="1:7" s="9" customFormat="1" ht="54.75" hidden="1" customHeight="1">
      <c r="A58" s="150"/>
      <c r="B58" s="150"/>
      <c r="C58" s="150"/>
      <c r="D58" s="152"/>
      <c r="E58" s="154"/>
      <c r="F58" s="7" t="s">
        <v>26</v>
      </c>
      <c r="G58" s="8" t="s">
        <v>149</v>
      </c>
    </row>
    <row r="59" spans="1:7" s="9" customFormat="1" ht="54.75" hidden="1" customHeight="1">
      <c r="A59" s="150"/>
      <c r="B59" s="150"/>
      <c r="C59" s="150"/>
      <c r="D59" s="152"/>
      <c r="E59" s="154"/>
      <c r="F59" s="7" t="s">
        <v>27</v>
      </c>
      <c r="G59" s="8" t="s">
        <v>150</v>
      </c>
    </row>
    <row r="60" spans="1:7" s="9" customFormat="1" ht="54.75" hidden="1" customHeight="1">
      <c r="A60" s="150"/>
      <c r="B60" s="150"/>
      <c r="C60" s="150"/>
      <c r="D60" s="152"/>
      <c r="E60" s="154"/>
      <c r="F60" s="7" t="s">
        <v>28</v>
      </c>
      <c r="G60" s="8" t="s">
        <v>151</v>
      </c>
    </row>
    <row r="61" spans="1:7" s="9" customFormat="1" ht="54.75" hidden="1" customHeight="1">
      <c r="A61" s="150"/>
      <c r="B61" s="150"/>
      <c r="C61" s="150"/>
      <c r="D61" s="152"/>
      <c r="E61" s="154"/>
      <c r="F61" s="7" t="s">
        <v>5</v>
      </c>
      <c r="G61" s="8" t="s">
        <v>152</v>
      </c>
    </row>
    <row r="62" spans="1:7" s="9" customFormat="1" ht="54.75" hidden="1" customHeight="1">
      <c r="A62" s="151"/>
      <c r="B62" s="151"/>
      <c r="C62" s="151"/>
      <c r="D62" s="153"/>
      <c r="E62" s="155"/>
      <c r="F62" s="7" t="s">
        <v>29</v>
      </c>
      <c r="G62" s="8" t="s">
        <v>153</v>
      </c>
    </row>
    <row r="63" spans="1:7" s="9" customFormat="1" ht="54.75" hidden="1" customHeight="1">
      <c r="A63" s="150">
        <v>11</v>
      </c>
      <c r="B63" s="156" t="s">
        <v>25</v>
      </c>
      <c r="C63" s="150" t="s">
        <v>140</v>
      </c>
      <c r="D63" s="152" t="s">
        <v>17</v>
      </c>
      <c r="E63" s="154" t="s">
        <v>154</v>
      </c>
      <c r="F63" s="7" t="s">
        <v>7</v>
      </c>
      <c r="G63" s="8" t="s">
        <v>155</v>
      </c>
    </row>
    <row r="64" spans="1:7" s="9" customFormat="1" ht="54.75" hidden="1" customHeight="1">
      <c r="A64" s="150"/>
      <c r="B64" s="150"/>
      <c r="C64" s="150"/>
      <c r="D64" s="152"/>
      <c r="E64" s="154"/>
      <c r="F64" s="7" t="s">
        <v>26</v>
      </c>
      <c r="G64" s="8" t="s">
        <v>156</v>
      </c>
    </row>
    <row r="65" spans="1:7" s="9" customFormat="1" ht="54.75" hidden="1" customHeight="1">
      <c r="A65" s="150"/>
      <c r="B65" s="150"/>
      <c r="C65" s="150"/>
      <c r="D65" s="152"/>
      <c r="E65" s="154"/>
      <c r="F65" s="7" t="s">
        <v>27</v>
      </c>
      <c r="G65" s="8" t="s">
        <v>157</v>
      </c>
    </row>
    <row r="66" spans="1:7" s="9" customFormat="1" ht="54.75" hidden="1" customHeight="1">
      <c r="A66" s="150"/>
      <c r="B66" s="150"/>
      <c r="C66" s="150"/>
      <c r="D66" s="152"/>
      <c r="E66" s="154"/>
      <c r="F66" s="7" t="s">
        <v>28</v>
      </c>
      <c r="G66" s="8" t="s">
        <v>158</v>
      </c>
    </row>
    <row r="67" spans="1:7" s="9" customFormat="1" ht="54.75" hidden="1" customHeight="1">
      <c r="A67" s="150"/>
      <c r="B67" s="150"/>
      <c r="C67" s="150"/>
      <c r="D67" s="152"/>
      <c r="E67" s="154"/>
      <c r="F67" s="7" t="s">
        <v>5</v>
      </c>
      <c r="G67" s="8" t="s">
        <v>159</v>
      </c>
    </row>
    <row r="68" spans="1:7" s="9" customFormat="1" ht="54.75" hidden="1" customHeight="1">
      <c r="A68" s="151"/>
      <c r="B68" s="151"/>
      <c r="C68" s="151"/>
      <c r="D68" s="153"/>
      <c r="E68" s="155"/>
      <c r="F68" s="7" t="s">
        <v>29</v>
      </c>
      <c r="G68" s="8" t="s">
        <v>160</v>
      </c>
    </row>
    <row r="69" spans="1:7" s="9" customFormat="1" ht="54.75" hidden="1" customHeight="1">
      <c r="A69" s="150">
        <v>12</v>
      </c>
      <c r="B69" s="156" t="s">
        <v>25</v>
      </c>
      <c r="C69" s="150" t="s">
        <v>82</v>
      </c>
      <c r="D69" s="152" t="s">
        <v>161</v>
      </c>
      <c r="E69" s="154" t="s">
        <v>83</v>
      </c>
      <c r="F69" s="7" t="s">
        <v>7</v>
      </c>
      <c r="G69" s="8" t="s">
        <v>162</v>
      </c>
    </row>
    <row r="70" spans="1:7" s="9" customFormat="1" ht="54.75" hidden="1" customHeight="1">
      <c r="A70" s="150"/>
      <c r="B70" s="150"/>
      <c r="C70" s="150"/>
      <c r="D70" s="152"/>
      <c r="E70" s="154"/>
      <c r="F70" s="7" t="s">
        <v>26</v>
      </c>
      <c r="G70" s="8" t="s">
        <v>163</v>
      </c>
    </row>
    <row r="71" spans="1:7" s="9" customFormat="1" ht="54.75" hidden="1" customHeight="1">
      <c r="A71" s="150"/>
      <c r="B71" s="150"/>
      <c r="C71" s="150"/>
      <c r="D71" s="152"/>
      <c r="E71" s="154"/>
      <c r="F71" s="7" t="s">
        <v>27</v>
      </c>
      <c r="G71" s="8" t="s">
        <v>164</v>
      </c>
    </row>
    <row r="72" spans="1:7" s="9" customFormat="1" ht="54.75" hidden="1" customHeight="1">
      <c r="A72" s="150"/>
      <c r="B72" s="150"/>
      <c r="C72" s="150"/>
      <c r="D72" s="152"/>
      <c r="E72" s="154"/>
      <c r="F72" s="7" t="s">
        <v>28</v>
      </c>
      <c r="G72" s="8" t="s">
        <v>165</v>
      </c>
    </row>
    <row r="73" spans="1:7" s="9" customFormat="1" ht="54.75" hidden="1" customHeight="1">
      <c r="A73" s="150"/>
      <c r="B73" s="150"/>
      <c r="C73" s="150"/>
      <c r="D73" s="152"/>
      <c r="E73" s="154"/>
      <c r="F73" s="7" t="s">
        <v>5</v>
      </c>
      <c r="G73" s="8" t="s">
        <v>166</v>
      </c>
    </row>
    <row r="74" spans="1:7" s="9" customFormat="1" ht="54.75" hidden="1" customHeight="1">
      <c r="A74" s="151"/>
      <c r="B74" s="151"/>
      <c r="C74" s="151"/>
      <c r="D74" s="153"/>
      <c r="E74" s="155"/>
      <c r="F74" s="7" t="s">
        <v>29</v>
      </c>
      <c r="G74" s="8" t="s">
        <v>167</v>
      </c>
    </row>
    <row r="75" spans="1:7" s="9" customFormat="1" ht="54.75" hidden="1" customHeight="1">
      <c r="A75" s="150">
        <v>13</v>
      </c>
      <c r="B75" s="150">
        <v>13</v>
      </c>
      <c r="C75" s="150" t="s">
        <v>82</v>
      </c>
      <c r="D75" s="152" t="s">
        <v>161</v>
      </c>
      <c r="E75" s="154" t="s">
        <v>84</v>
      </c>
      <c r="F75" s="7" t="s">
        <v>7</v>
      </c>
      <c r="G75" s="8" t="s">
        <v>168</v>
      </c>
    </row>
    <row r="76" spans="1:7" s="9" customFormat="1" ht="54.75" hidden="1" customHeight="1">
      <c r="A76" s="150"/>
      <c r="B76" s="150"/>
      <c r="C76" s="150"/>
      <c r="D76" s="152"/>
      <c r="E76" s="154"/>
      <c r="F76" s="7" t="s">
        <v>26</v>
      </c>
      <c r="G76" s="8" t="s">
        <v>169</v>
      </c>
    </row>
    <row r="77" spans="1:7" s="9" customFormat="1" ht="54.75" hidden="1" customHeight="1">
      <c r="A77" s="150"/>
      <c r="B77" s="150"/>
      <c r="C77" s="150"/>
      <c r="D77" s="152"/>
      <c r="E77" s="154"/>
      <c r="F77" s="7" t="s">
        <v>27</v>
      </c>
      <c r="G77" s="8" t="s">
        <v>170</v>
      </c>
    </row>
    <row r="78" spans="1:7" s="9" customFormat="1" ht="54.75" hidden="1" customHeight="1">
      <c r="A78" s="150"/>
      <c r="B78" s="150"/>
      <c r="C78" s="150"/>
      <c r="D78" s="152"/>
      <c r="E78" s="154"/>
      <c r="F78" s="7" t="s">
        <v>28</v>
      </c>
      <c r="G78" s="8" t="s">
        <v>171</v>
      </c>
    </row>
    <row r="79" spans="1:7" s="9" customFormat="1" ht="54.75" hidden="1" customHeight="1">
      <c r="A79" s="150"/>
      <c r="B79" s="150"/>
      <c r="C79" s="150"/>
      <c r="D79" s="152"/>
      <c r="E79" s="154"/>
      <c r="F79" s="7" t="s">
        <v>5</v>
      </c>
      <c r="G79" s="8" t="s">
        <v>172</v>
      </c>
    </row>
    <row r="80" spans="1:7" s="9" customFormat="1" ht="54.75" hidden="1" customHeight="1">
      <c r="A80" s="151"/>
      <c r="B80" s="151"/>
      <c r="C80" s="151"/>
      <c r="D80" s="153"/>
      <c r="E80" s="155"/>
      <c r="F80" s="7" t="s">
        <v>29</v>
      </c>
      <c r="G80" s="8" t="s">
        <v>173</v>
      </c>
    </row>
    <row r="81" spans="1:7" s="9" customFormat="1" ht="54.75" hidden="1" customHeight="1">
      <c r="A81" s="150">
        <v>14</v>
      </c>
      <c r="B81" s="150">
        <v>14</v>
      </c>
      <c r="C81" s="150" t="s">
        <v>82</v>
      </c>
      <c r="D81" s="152" t="s">
        <v>161</v>
      </c>
      <c r="E81" s="154" t="s">
        <v>14</v>
      </c>
      <c r="F81" s="7" t="s">
        <v>7</v>
      </c>
      <c r="G81" s="8" t="s">
        <v>174</v>
      </c>
    </row>
    <row r="82" spans="1:7" s="9" customFormat="1" ht="54.75" hidden="1" customHeight="1">
      <c r="A82" s="150"/>
      <c r="B82" s="150"/>
      <c r="C82" s="150"/>
      <c r="D82" s="152"/>
      <c r="E82" s="154"/>
      <c r="F82" s="7" t="s">
        <v>26</v>
      </c>
      <c r="G82" s="8" t="s">
        <v>175</v>
      </c>
    </row>
    <row r="83" spans="1:7" s="9" customFormat="1" ht="54.75" hidden="1" customHeight="1">
      <c r="A83" s="150"/>
      <c r="B83" s="150"/>
      <c r="C83" s="150"/>
      <c r="D83" s="152"/>
      <c r="E83" s="154"/>
      <c r="F83" s="7" t="s">
        <v>27</v>
      </c>
      <c r="G83" s="8" t="s">
        <v>176</v>
      </c>
    </row>
    <row r="84" spans="1:7" s="9" customFormat="1" ht="54.75" hidden="1" customHeight="1">
      <c r="A84" s="150"/>
      <c r="B84" s="150"/>
      <c r="C84" s="150"/>
      <c r="D84" s="152"/>
      <c r="E84" s="154"/>
      <c r="F84" s="7" t="s">
        <v>28</v>
      </c>
      <c r="G84" s="8" t="s">
        <v>177</v>
      </c>
    </row>
    <row r="85" spans="1:7" s="9" customFormat="1" ht="54.75" hidden="1" customHeight="1">
      <c r="A85" s="150"/>
      <c r="B85" s="150"/>
      <c r="C85" s="150"/>
      <c r="D85" s="152"/>
      <c r="E85" s="154"/>
      <c r="F85" s="7" t="s">
        <v>5</v>
      </c>
      <c r="G85" s="8" t="s">
        <v>178</v>
      </c>
    </row>
    <row r="86" spans="1:7" s="9" customFormat="1" ht="54.75" hidden="1" customHeight="1">
      <c r="A86" s="151"/>
      <c r="B86" s="151"/>
      <c r="C86" s="151"/>
      <c r="D86" s="153"/>
      <c r="E86" s="155"/>
      <c r="F86" s="7" t="s">
        <v>29</v>
      </c>
      <c r="G86" s="8" t="s">
        <v>179</v>
      </c>
    </row>
    <row r="87" spans="1:7" s="9" customFormat="1" ht="54.75" hidden="1" customHeight="1">
      <c r="A87" s="150">
        <v>15</v>
      </c>
      <c r="B87" s="156" t="s">
        <v>25</v>
      </c>
      <c r="C87" s="150" t="s">
        <v>180</v>
      </c>
      <c r="D87" s="152" t="s">
        <v>181</v>
      </c>
      <c r="E87" s="154" t="s">
        <v>81</v>
      </c>
      <c r="F87" s="7" t="s">
        <v>7</v>
      </c>
      <c r="G87" s="8" t="s">
        <v>182</v>
      </c>
    </row>
    <row r="88" spans="1:7" s="9" customFormat="1" ht="54.75" hidden="1" customHeight="1">
      <c r="A88" s="150"/>
      <c r="B88" s="150"/>
      <c r="C88" s="150"/>
      <c r="D88" s="152"/>
      <c r="E88" s="154"/>
      <c r="F88" s="7" t="s">
        <v>26</v>
      </c>
      <c r="G88" s="8" t="s">
        <v>183</v>
      </c>
    </row>
    <row r="89" spans="1:7" s="9" customFormat="1" ht="54.75" hidden="1" customHeight="1">
      <c r="A89" s="150"/>
      <c r="B89" s="150"/>
      <c r="C89" s="150"/>
      <c r="D89" s="152"/>
      <c r="E89" s="154"/>
      <c r="F89" s="7" t="s">
        <v>27</v>
      </c>
      <c r="G89" s="8" t="s">
        <v>184</v>
      </c>
    </row>
    <row r="90" spans="1:7" s="9" customFormat="1" ht="54.75" hidden="1" customHeight="1">
      <c r="A90" s="150"/>
      <c r="B90" s="150"/>
      <c r="C90" s="150"/>
      <c r="D90" s="152"/>
      <c r="E90" s="154"/>
      <c r="F90" s="7" t="s">
        <v>28</v>
      </c>
      <c r="G90" s="8" t="s">
        <v>185</v>
      </c>
    </row>
    <row r="91" spans="1:7" s="9" customFormat="1" ht="54.75" hidden="1" customHeight="1">
      <c r="A91" s="150"/>
      <c r="B91" s="150"/>
      <c r="C91" s="150"/>
      <c r="D91" s="152"/>
      <c r="E91" s="154"/>
      <c r="F91" s="7" t="s">
        <v>5</v>
      </c>
      <c r="G91" s="8" t="s">
        <v>186</v>
      </c>
    </row>
    <row r="92" spans="1:7" s="9" customFormat="1" ht="54.75" hidden="1" customHeight="1">
      <c r="A92" s="151"/>
      <c r="B92" s="151"/>
      <c r="C92" s="151"/>
      <c r="D92" s="153"/>
      <c r="E92" s="155"/>
      <c r="F92" s="7" t="s">
        <v>29</v>
      </c>
      <c r="G92" s="8" t="s">
        <v>187</v>
      </c>
    </row>
    <row r="93" spans="1:7" s="9" customFormat="1" ht="54.75" hidden="1" customHeight="1">
      <c r="A93" s="150">
        <v>16</v>
      </c>
      <c r="B93" s="156" t="s">
        <v>25</v>
      </c>
      <c r="C93" s="150" t="s">
        <v>180</v>
      </c>
      <c r="D93" s="152" t="s">
        <v>181</v>
      </c>
      <c r="E93" s="154" t="s">
        <v>188</v>
      </c>
      <c r="F93" s="7" t="s">
        <v>7</v>
      </c>
      <c r="G93" s="8" t="s">
        <v>189</v>
      </c>
    </row>
    <row r="94" spans="1:7" s="9" customFormat="1" ht="54.75" hidden="1" customHeight="1">
      <c r="A94" s="150"/>
      <c r="B94" s="150"/>
      <c r="C94" s="150"/>
      <c r="D94" s="152"/>
      <c r="E94" s="154"/>
      <c r="F94" s="7" t="s">
        <v>26</v>
      </c>
      <c r="G94" s="8" t="s">
        <v>190</v>
      </c>
    </row>
    <row r="95" spans="1:7" s="9" customFormat="1" ht="54.75" hidden="1" customHeight="1">
      <c r="A95" s="150"/>
      <c r="B95" s="150"/>
      <c r="C95" s="150"/>
      <c r="D95" s="152"/>
      <c r="E95" s="154"/>
      <c r="F95" s="7" t="s">
        <v>27</v>
      </c>
      <c r="G95" s="8" t="s">
        <v>191</v>
      </c>
    </row>
    <row r="96" spans="1:7" s="9" customFormat="1" ht="54.75" hidden="1" customHeight="1">
      <c r="A96" s="150"/>
      <c r="B96" s="150"/>
      <c r="C96" s="150"/>
      <c r="D96" s="152"/>
      <c r="E96" s="154"/>
      <c r="F96" s="7" t="s">
        <v>28</v>
      </c>
      <c r="G96" s="8" t="s">
        <v>192</v>
      </c>
    </row>
    <row r="97" spans="1:7" s="9" customFormat="1" ht="54.75" hidden="1" customHeight="1">
      <c r="A97" s="150"/>
      <c r="B97" s="150"/>
      <c r="C97" s="150"/>
      <c r="D97" s="152"/>
      <c r="E97" s="154"/>
      <c r="F97" s="7" t="s">
        <v>5</v>
      </c>
      <c r="G97" s="8" t="s">
        <v>193</v>
      </c>
    </row>
    <row r="98" spans="1:7" s="9" customFormat="1" ht="54.75" hidden="1" customHeight="1">
      <c r="A98" s="151"/>
      <c r="B98" s="151"/>
      <c r="C98" s="151"/>
      <c r="D98" s="153"/>
      <c r="E98" s="155"/>
      <c r="F98" s="7" t="s">
        <v>29</v>
      </c>
      <c r="G98" s="8" t="s">
        <v>194</v>
      </c>
    </row>
    <row r="99" spans="1:7" s="9" customFormat="1" ht="54.75" hidden="1" customHeight="1">
      <c r="A99" s="150">
        <v>17</v>
      </c>
      <c r="B99" s="156" t="s">
        <v>25</v>
      </c>
      <c r="C99" s="150" t="s">
        <v>180</v>
      </c>
      <c r="D99" s="152" t="s">
        <v>181</v>
      </c>
      <c r="E99" s="154" t="s">
        <v>14</v>
      </c>
      <c r="F99" s="7" t="s">
        <v>7</v>
      </c>
      <c r="G99" s="8" t="s">
        <v>195</v>
      </c>
    </row>
    <row r="100" spans="1:7" s="9" customFormat="1" ht="54.75" hidden="1" customHeight="1">
      <c r="A100" s="150"/>
      <c r="B100" s="150"/>
      <c r="C100" s="150"/>
      <c r="D100" s="152"/>
      <c r="E100" s="154"/>
      <c r="F100" s="7" t="s">
        <v>26</v>
      </c>
      <c r="G100" s="8" t="s">
        <v>196</v>
      </c>
    </row>
    <row r="101" spans="1:7" s="9" customFormat="1" ht="54.75" hidden="1" customHeight="1">
      <c r="A101" s="150"/>
      <c r="B101" s="150"/>
      <c r="C101" s="150"/>
      <c r="D101" s="152"/>
      <c r="E101" s="154"/>
      <c r="F101" s="7" t="s">
        <v>27</v>
      </c>
      <c r="G101" s="8" t="s">
        <v>197</v>
      </c>
    </row>
    <row r="102" spans="1:7" s="9" customFormat="1" ht="54.75" hidden="1" customHeight="1">
      <c r="A102" s="150"/>
      <c r="B102" s="150"/>
      <c r="C102" s="150"/>
      <c r="D102" s="152"/>
      <c r="E102" s="154"/>
      <c r="F102" s="7" t="s">
        <v>28</v>
      </c>
      <c r="G102" s="8" t="s">
        <v>198</v>
      </c>
    </row>
    <row r="103" spans="1:7" s="9" customFormat="1" ht="54.75" hidden="1" customHeight="1">
      <c r="A103" s="150"/>
      <c r="B103" s="150"/>
      <c r="C103" s="150"/>
      <c r="D103" s="152"/>
      <c r="E103" s="154"/>
      <c r="F103" s="7" t="s">
        <v>5</v>
      </c>
      <c r="G103" s="8" t="s">
        <v>199</v>
      </c>
    </row>
    <row r="104" spans="1:7" s="9" customFormat="1" ht="54.75" hidden="1" customHeight="1">
      <c r="A104" s="151"/>
      <c r="B104" s="151"/>
      <c r="C104" s="151"/>
      <c r="D104" s="153"/>
      <c r="E104" s="155"/>
      <c r="F104" s="7" t="s">
        <v>29</v>
      </c>
      <c r="G104" s="8" t="s">
        <v>200</v>
      </c>
    </row>
    <row r="105" spans="1:7" s="9" customFormat="1" ht="54.75" hidden="1" customHeight="1">
      <c r="A105" s="150">
        <v>18</v>
      </c>
      <c r="B105" s="156" t="s">
        <v>25</v>
      </c>
      <c r="C105" s="150" t="s">
        <v>201</v>
      </c>
      <c r="D105" s="152" t="s">
        <v>202</v>
      </c>
      <c r="E105" s="154" t="s">
        <v>81</v>
      </c>
      <c r="F105" s="7" t="s">
        <v>7</v>
      </c>
      <c r="G105" s="8" t="s">
        <v>203</v>
      </c>
    </row>
    <row r="106" spans="1:7" s="9" customFormat="1" ht="54.75" hidden="1" customHeight="1">
      <c r="A106" s="150"/>
      <c r="B106" s="150"/>
      <c r="C106" s="150"/>
      <c r="D106" s="152"/>
      <c r="E106" s="154"/>
      <c r="F106" s="7" t="s">
        <v>26</v>
      </c>
      <c r="G106" s="8" t="s">
        <v>204</v>
      </c>
    </row>
    <row r="107" spans="1:7" s="9" customFormat="1" ht="54.75" hidden="1" customHeight="1">
      <c r="A107" s="150"/>
      <c r="B107" s="150"/>
      <c r="C107" s="150"/>
      <c r="D107" s="152"/>
      <c r="E107" s="154"/>
      <c r="F107" s="7" t="s">
        <v>27</v>
      </c>
      <c r="G107" s="8" t="s">
        <v>205</v>
      </c>
    </row>
    <row r="108" spans="1:7" s="9" customFormat="1" ht="54.75" hidden="1" customHeight="1">
      <c r="A108" s="150"/>
      <c r="B108" s="150"/>
      <c r="C108" s="150"/>
      <c r="D108" s="152"/>
      <c r="E108" s="154"/>
      <c r="F108" s="7" t="s">
        <v>28</v>
      </c>
      <c r="G108" s="8" t="s">
        <v>206</v>
      </c>
    </row>
    <row r="109" spans="1:7" s="9" customFormat="1" ht="54.75" hidden="1" customHeight="1">
      <c r="A109" s="150"/>
      <c r="B109" s="150"/>
      <c r="C109" s="150"/>
      <c r="D109" s="152"/>
      <c r="E109" s="154"/>
      <c r="F109" s="7" t="s">
        <v>5</v>
      </c>
      <c r="G109" s="8" t="s">
        <v>207</v>
      </c>
    </row>
    <row r="110" spans="1:7" s="9" customFormat="1" ht="54.75" hidden="1" customHeight="1">
      <c r="A110" s="151"/>
      <c r="B110" s="151"/>
      <c r="C110" s="151"/>
      <c r="D110" s="153"/>
      <c r="E110" s="155"/>
      <c r="F110" s="7" t="s">
        <v>29</v>
      </c>
      <c r="G110" s="8" t="s">
        <v>208</v>
      </c>
    </row>
    <row r="111" spans="1:7" s="9" customFormat="1" ht="54.75" hidden="1" customHeight="1">
      <c r="A111" s="150">
        <v>19</v>
      </c>
      <c r="B111" s="156" t="s">
        <v>25</v>
      </c>
      <c r="C111" s="150" t="s">
        <v>201</v>
      </c>
      <c r="D111" s="152" t="s">
        <v>202</v>
      </c>
      <c r="E111" s="154" t="s">
        <v>209</v>
      </c>
      <c r="F111" s="7" t="s">
        <v>7</v>
      </c>
      <c r="G111" s="8" t="s">
        <v>210</v>
      </c>
    </row>
    <row r="112" spans="1:7" s="9" customFormat="1" ht="54.75" hidden="1" customHeight="1">
      <c r="A112" s="150"/>
      <c r="B112" s="150"/>
      <c r="C112" s="150"/>
      <c r="D112" s="152"/>
      <c r="E112" s="154"/>
      <c r="F112" s="7" t="s">
        <v>26</v>
      </c>
      <c r="G112" s="8" t="s">
        <v>211</v>
      </c>
    </row>
    <row r="113" spans="1:7" s="9" customFormat="1" ht="54.75" hidden="1" customHeight="1">
      <c r="A113" s="150"/>
      <c r="B113" s="150"/>
      <c r="C113" s="150"/>
      <c r="D113" s="152"/>
      <c r="E113" s="154"/>
      <c r="F113" s="7" t="s">
        <v>27</v>
      </c>
      <c r="G113" s="8" t="s">
        <v>212</v>
      </c>
    </row>
    <row r="114" spans="1:7" s="9" customFormat="1" ht="54.75" hidden="1" customHeight="1">
      <c r="A114" s="150"/>
      <c r="B114" s="150"/>
      <c r="C114" s="150"/>
      <c r="D114" s="152"/>
      <c r="E114" s="154"/>
      <c r="F114" s="7" t="s">
        <v>28</v>
      </c>
      <c r="G114" s="8" t="s">
        <v>213</v>
      </c>
    </row>
    <row r="115" spans="1:7" s="9" customFormat="1" ht="54.75" hidden="1" customHeight="1">
      <c r="A115" s="150"/>
      <c r="B115" s="150"/>
      <c r="C115" s="150"/>
      <c r="D115" s="152"/>
      <c r="E115" s="154"/>
      <c r="F115" s="7" t="s">
        <v>5</v>
      </c>
      <c r="G115" s="8" t="s">
        <v>214</v>
      </c>
    </row>
    <row r="116" spans="1:7" s="9" customFormat="1" ht="54.75" hidden="1" customHeight="1">
      <c r="A116" s="151"/>
      <c r="B116" s="151"/>
      <c r="C116" s="151"/>
      <c r="D116" s="153"/>
      <c r="E116" s="155"/>
      <c r="F116" s="7" t="s">
        <v>29</v>
      </c>
      <c r="G116" s="8" t="s">
        <v>215</v>
      </c>
    </row>
    <row r="117" spans="1:7" s="9" customFormat="1" ht="54.75" hidden="1" customHeight="1">
      <c r="A117" s="150">
        <v>20</v>
      </c>
      <c r="B117" s="156" t="s">
        <v>25</v>
      </c>
      <c r="C117" s="150" t="s">
        <v>201</v>
      </c>
      <c r="D117" s="152" t="s">
        <v>202</v>
      </c>
      <c r="E117" s="154" t="s">
        <v>14</v>
      </c>
      <c r="F117" s="7" t="s">
        <v>7</v>
      </c>
      <c r="G117" s="8" t="s">
        <v>216</v>
      </c>
    </row>
    <row r="118" spans="1:7" s="9" customFormat="1" ht="54.75" hidden="1" customHeight="1">
      <c r="A118" s="150"/>
      <c r="B118" s="150"/>
      <c r="C118" s="150"/>
      <c r="D118" s="152"/>
      <c r="E118" s="154"/>
      <c r="F118" s="7" t="s">
        <v>26</v>
      </c>
      <c r="G118" s="8" t="s">
        <v>217</v>
      </c>
    </row>
    <row r="119" spans="1:7" s="9" customFormat="1" ht="54.75" hidden="1" customHeight="1">
      <c r="A119" s="150"/>
      <c r="B119" s="150"/>
      <c r="C119" s="150"/>
      <c r="D119" s="152"/>
      <c r="E119" s="154"/>
      <c r="F119" s="7" t="s">
        <v>27</v>
      </c>
      <c r="G119" s="8" t="s">
        <v>218</v>
      </c>
    </row>
    <row r="120" spans="1:7" s="9" customFormat="1" ht="54.75" hidden="1" customHeight="1">
      <c r="A120" s="150"/>
      <c r="B120" s="150"/>
      <c r="C120" s="150"/>
      <c r="D120" s="152"/>
      <c r="E120" s="154"/>
      <c r="F120" s="7" t="s">
        <v>28</v>
      </c>
      <c r="G120" s="8" t="s">
        <v>219</v>
      </c>
    </row>
    <row r="121" spans="1:7" s="9" customFormat="1" ht="54.75" hidden="1" customHeight="1">
      <c r="A121" s="150"/>
      <c r="B121" s="150"/>
      <c r="C121" s="150"/>
      <c r="D121" s="152"/>
      <c r="E121" s="154"/>
      <c r="F121" s="7" t="s">
        <v>5</v>
      </c>
      <c r="G121" s="8" t="s">
        <v>220</v>
      </c>
    </row>
    <row r="122" spans="1:7" s="9" customFormat="1" ht="54.75" hidden="1" customHeight="1">
      <c r="A122" s="151"/>
      <c r="B122" s="151"/>
      <c r="C122" s="151"/>
      <c r="D122" s="153"/>
      <c r="E122" s="155"/>
      <c r="F122" s="7" t="s">
        <v>29</v>
      </c>
      <c r="G122" s="8" t="s">
        <v>221</v>
      </c>
    </row>
    <row r="123" spans="1:7" s="9" customFormat="1" ht="54.75" hidden="1" customHeight="1">
      <c r="A123" s="150">
        <v>21</v>
      </c>
      <c r="B123" s="156" t="s">
        <v>25</v>
      </c>
      <c r="C123" s="150" t="s">
        <v>222</v>
      </c>
      <c r="D123" s="152" t="s">
        <v>223</v>
      </c>
      <c r="E123" s="154" t="s">
        <v>224</v>
      </c>
      <c r="F123" s="7" t="s">
        <v>7</v>
      </c>
      <c r="G123" s="8" t="s">
        <v>225</v>
      </c>
    </row>
    <row r="124" spans="1:7" s="9" customFormat="1" ht="54.75" hidden="1" customHeight="1">
      <c r="A124" s="150"/>
      <c r="B124" s="150"/>
      <c r="C124" s="150"/>
      <c r="D124" s="152"/>
      <c r="E124" s="154"/>
      <c r="F124" s="7" t="s">
        <v>26</v>
      </c>
      <c r="G124" s="8" t="s">
        <v>226</v>
      </c>
    </row>
    <row r="125" spans="1:7" s="9" customFormat="1" ht="54.75" hidden="1" customHeight="1">
      <c r="A125" s="150"/>
      <c r="B125" s="150"/>
      <c r="C125" s="150"/>
      <c r="D125" s="152"/>
      <c r="E125" s="154"/>
      <c r="F125" s="7" t="s">
        <v>27</v>
      </c>
      <c r="G125" s="8" t="s">
        <v>227</v>
      </c>
    </row>
    <row r="126" spans="1:7" s="9" customFormat="1" ht="54.75" hidden="1" customHeight="1">
      <c r="A126" s="150"/>
      <c r="B126" s="150"/>
      <c r="C126" s="150"/>
      <c r="D126" s="152"/>
      <c r="E126" s="154"/>
      <c r="F126" s="7" t="s">
        <v>28</v>
      </c>
      <c r="G126" s="8" t="s">
        <v>228</v>
      </c>
    </row>
    <row r="127" spans="1:7" s="9" customFormat="1" ht="54.75" hidden="1" customHeight="1">
      <c r="A127" s="150"/>
      <c r="B127" s="150"/>
      <c r="C127" s="150"/>
      <c r="D127" s="152"/>
      <c r="E127" s="154"/>
      <c r="F127" s="7" t="s">
        <v>5</v>
      </c>
      <c r="G127" s="8" t="s">
        <v>229</v>
      </c>
    </row>
    <row r="128" spans="1:7" s="9" customFormat="1" ht="54.75" hidden="1" customHeight="1">
      <c r="A128" s="151"/>
      <c r="B128" s="151"/>
      <c r="C128" s="151"/>
      <c r="D128" s="153"/>
      <c r="E128" s="155"/>
      <c r="F128" s="7" t="s">
        <v>29</v>
      </c>
      <c r="G128" s="8" t="s">
        <v>230</v>
      </c>
    </row>
    <row r="129" spans="1:7" s="9" customFormat="1" ht="54.75" hidden="1" customHeight="1">
      <c r="A129" s="150">
        <v>22</v>
      </c>
      <c r="B129" s="156" t="s">
        <v>25</v>
      </c>
      <c r="C129" s="150" t="s">
        <v>222</v>
      </c>
      <c r="D129" s="152" t="s">
        <v>223</v>
      </c>
      <c r="E129" s="154" t="s">
        <v>14</v>
      </c>
      <c r="F129" s="7" t="s">
        <v>7</v>
      </c>
      <c r="G129" s="8" t="s">
        <v>231</v>
      </c>
    </row>
    <row r="130" spans="1:7" s="9" customFormat="1" ht="54.75" hidden="1" customHeight="1">
      <c r="A130" s="150"/>
      <c r="B130" s="150"/>
      <c r="C130" s="150"/>
      <c r="D130" s="152"/>
      <c r="E130" s="154"/>
      <c r="F130" s="7" t="s">
        <v>26</v>
      </c>
      <c r="G130" s="8" t="s">
        <v>232</v>
      </c>
    </row>
    <row r="131" spans="1:7" s="9" customFormat="1" ht="54.75" hidden="1" customHeight="1">
      <c r="A131" s="150"/>
      <c r="B131" s="150"/>
      <c r="C131" s="150"/>
      <c r="D131" s="152"/>
      <c r="E131" s="154"/>
      <c r="F131" s="7" t="s">
        <v>27</v>
      </c>
      <c r="G131" s="8" t="s">
        <v>233</v>
      </c>
    </row>
    <row r="132" spans="1:7" s="9" customFormat="1" ht="54.75" hidden="1" customHeight="1">
      <c r="A132" s="150"/>
      <c r="B132" s="150"/>
      <c r="C132" s="150"/>
      <c r="D132" s="152"/>
      <c r="E132" s="154"/>
      <c r="F132" s="7" t="s">
        <v>28</v>
      </c>
      <c r="G132" s="8" t="s">
        <v>234</v>
      </c>
    </row>
    <row r="133" spans="1:7" s="9" customFormat="1" ht="54.75" hidden="1" customHeight="1">
      <c r="A133" s="150"/>
      <c r="B133" s="150"/>
      <c r="C133" s="150"/>
      <c r="D133" s="152"/>
      <c r="E133" s="154"/>
      <c r="F133" s="7" t="s">
        <v>5</v>
      </c>
      <c r="G133" s="8" t="s">
        <v>235</v>
      </c>
    </row>
    <row r="134" spans="1:7" s="9" customFormat="1" ht="54.75" hidden="1" customHeight="1">
      <c r="A134" s="151"/>
      <c r="B134" s="151"/>
      <c r="C134" s="151"/>
      <c r="D134" s="153"/>
      <c r="E134" s="155"/>
      <c r="F134" s="7" t="s">
        <v>29</v>
      </c>
      <c r="G134" s="8" t="s">
        <v>236</v>
      </c>
    </row>
    <row r="135" spans="1:7" s="9" customFormat="1" ht="54.75" hidden="1" customHeight="1">
      <c r="A135" s="150">
        <v>23</v>
      </c>
      <c r="B135" s="156" t="s">
        <v>25</v>
      </c>
      <c r="C135" s="150" t="s">
        <v>237</v>
      </c>
      <c r="D135" s="152" t="s">
        <v>238</v>
      </c>
      <c r="E135" s="154" t="s">
        <v>121</v>
      </c>
      <c r="F135" s="7" t="s">
        <v>7</v>
      </c>
      <c r="G135" s="8" t="s">
        <v>239</v>
      </c>
    </row>
    <row r="136" spans="1:7" s="9" customFormat="1" ht="54.75" hidden="1" customHeight="1">
      <c r="A136" s="150"/>
      <c r="B136" s="150"/>
      <c r="C136" s="150"/>
      <c r="D136" s="152"/>
      <c r="E136" s="154"/>
      <c r="F136" s="7" t="s">
        <v>26</v>
      </c>
      <c r="G136" s="8" t="s">
        <v>240</v>
      </c>
    </row>
    <row r="137" spans="1:7" s="9" customFormat="1" ht="54.75" hidden="1" customHeight="1">
      <c r="A137" s="150"/>
      <c r="B137" s="150"/>
      <c r="C137" s="150"/>
      <c r="D137" s="152"/>
      <c r="E137" s="154"/>
      <c r="F137" s="7" t="s">
        <v>27</v>
      </c>
      <c r="G137" s="8" t="s">
        <v>241</v>
      </c>
    </row>
    <row r="138" spans="1:7" s="9" customFormat="1" ht="54.75" hidden="1" customHeight="1">
      <c r="A138" s="150"/>
      <c r="B138" s="150"/>
      <c r="C138" s="150"/>
      <c r="D138" s="152"/>
      <c r="E138" s="154"/>
      <c r="F138" s="7" t="s">
        <v>28</v>
      </c>
      <c r="G138" s="8" t="s">
        <v>242</v>
      </c>
    </row>
    <row r="139" spans="1:7" s="9" customFormat="1" ht="54.75" hidden="1" customHeight="1">
      <c r="A139" s="150"/>
      <c r="B139" s="150"/>
      <c r="C139" s="150"/>
      <c r="D139" s="152"/>
      <c r="E139" s="154"/>
      <c r="F139" s="7" t="s">
        <v>5</v>
      </c>
      <c r="G139" s="8" t="s">
        <v>243</v>
      </c>
    </row>
    <row r="140" spans="1:7" s="9" customFormat="1" ht="54.75" hidden="1" customHeight="1">
      <c r="A140" s="151"/>
      <c r="B140" s="151"/>
      <c r="C140" s="151"/>
      <c r="D140" s="153"/>
      <c r="E140" s="155"/>
      <c r="F140" s="7" t="s">
        <v>29</v>
      </c>
      <c r="G140" s="8" t="s">
        <v>244</v>
      </c>
    </row>
    <row r="141" spans="1:7" s="9" customFormat="1" ht="54.75" hidden="1" customHeight="1">
      <c r="A141" s="150">
        <v>24</v>
      </c>
      <c r="B141" s="156" t="s">
        <v>25</v>
      </c>
      <c r="C141" s="150" t="s">
        <v>237</v>
      </c>
      <c r="D141" s="152" t="s">
        <v>238</v>
      </c>
      <c r="E141" s="154" t="s">
        <v>188</v>
      </c>
      <c r="F141" s="7" t="s">
        <v>7</v>
      </c>
      <c r="G141" s="8" t="s">
        <v>245</v>
      </c>
    </row>
    <row r="142" spans="1:7" s="9" customFormat="1" ht="54.75" hidden="1" customHeight="1">
      <c r="A142" s="150"/>
      <c r="B142" s="150"/>
      <c r="C142" s="150"/>
      <c r="D142" s="152"/>
      <c r="E142" s="154"/>
      <c r="F142" s="7" t="s">
        <v>26</v>
      </c>
      <c r="G142" s="8" t="s">
        <v>246</v>
      </c>
    </row>
    <row r="143" spans="1:7" s="9" customFormat="1" ht="54.75" hidden="1" customHeight="1">
      <c r="A143" s="150"/>
      <c r="B143" s="150"/>
      <c r="C143" s="150"/>
      <c r="D143" s="152"/>
      <c r="E143" s="154"/>
      <c r="F143" s="7" t="s">
        <v>27</v>
      </c>
      <c r="G143" s="8" t="s">
        <v>247</v>
      </c>
    </row>
    <row r="144" spans="1:7" s="9" customFormat="1" ht="54.75" hidden="1" customHeight="1">
      <c r="A144" s="150"/>
      <c r="B144" s="150"/>
      <c r="C144" s="150"/>
      <c r="D144" s="152"/>
      <c r="E144" s="154"/>
      <c r="F144" s="7" t="s">
        <v>28</v>
      </c>
      <c r="G144" s="8" t="s">
        <v>248</v>
      </c>
    </row>
    <row r="145" spans="1:7" s="9" customFormat="1" ht="54.75" hidden="1" customHeight="1">
      <c r="A145" s="150"/>
      <c r="B145" s="150"/>
      <c r="C145" s="150"/>
      <c r="D145" s="152"/>
      <c r="E145" s="154"/>
      <c r="F145" s="7" t="s">
        <v>5</v>
      </c>
      <c r="G145" s="8" t="s">
        <v>249</v>
      </c>
    </row>
    <row r="146" spans="1:7" s="9" customFormat="1" ht="54.75" hidden="1" customHeight="1">
      <c r="A146" s="151"/>
      <c r="B146" s="151"/>
      <c r="C146" s="151"/>
      <c r="D146" s="153"/>
      <c r="E146" s="155"/>
      <c r="F146" s="7" t="s">
        <v>29</v>
      </c>
      <c r="G146" s="8" t="s">
        <v>250</v>
      </c>
    </row>
    <row r="147" spans="1:7" s="9" customFormat="1" ht="54.75" hidden="1" customHeight="1">
      <c r="A147" s="150">
        <v>25</v>
      </c>
      <c r="B147" s="156" t="s">
        <v>25</v>
      </c>
      <c r="C147" s="150" t="s">
        <v>237</v>
      </c>
      <c r="D147" s="152" t="s">
        <v>238</v>
      </c>
      <c r="E147" s="154" t="s">
        <v>14</v>
      </c>
      <c r="F147" s="7" t="s">
        <v>7</v>
      </c>
      <c r="G147" s="8" t="s">
        <v>251</v>
      </c>
    </row>
    <row r="148" spans="1:7" s="9" customFormat="1" ht="54.75" hidden="1" customHeight="1">
      <c r="A148" s="150"/>
      <c r="B148" s="150"/>
      <c r="C148" s="150"/>
      <c r="D148" s="152"/>
      <c r="E148" s="154"/>
      <c r="F148" s="7" t="s">
        <v>26</v>
      </c>
      <c r="G148" s="8" t="s">
        <v>252</v>
      </c>
    </row>
    <row r="149" spans="1:7" s="9" customFormat="1" ht="54.75" hidden="1" customHeight="1">
      <c r="A149" s="150"/>
      <c r="B149" s="150"/>
      <c r="C149" s="150"/>
      <c r="D149" s="152"/>
      <c r="E149" s="154"/>
      <c r="F149" s="7" t="s">
        <v>27</v>
      </c>
      <c r="G149" s="8" t="s">
        <v>253</v>
      </c>
    </row>
    <row r="150" spans="1:7" s="9" customFormat="1" ht="54.75" hidden="1" customHeight="1">
      <c r="A150" s="150"/>
      <c r="B150" s="150"/>
      <c r="C150" s="150"/>
      <c r="D150" s="152"/>
      <c r="E150" s="154"/>
      <c r="F150" s="7" t="s">
        <v>28</v>
      </c>
      <c r="G150" s="8" t="s">
        <v>254</v>
      </c>
    </row>
    <row r="151" spans="1:7" s="9" customFormat="1" ht="54.75" hidden="1" customHeight="1">
      <c r="A151" s="150"/>
      <c r="B151" s="150"/>
      <c r="C151" s="150"/>
      <c r="D151" s="152"/>
      <c r="E151" s="154"/>
      <c r="F151" s="7" t="s">
        <v>5</v>
      </c>
      <c r="G151" s="8" t="s">
        <v>255</v>
      </c>
    </row>
    <row r="152" spans="1:7" s="9" customFormat="1" ht="54.75" hidden="1" customHeight="1">
      <c r="A152" s="151"/>
      <c r="B152" s="151"/>
      <c r="C152" s="151"/>
      <c r="D152" s="153"/>
      <c r="E152" s="155"/>
      <c r="F152" s="7" t="s">
        <v>29</v>
      </c>
      <c r="G152" s="8" t="s">
        <v>256</v>
      </c>
    </row>
    <row r="153" spans="1:7" s="9" customFormat="1" ht="54.75" hidden="1" customHeight="1">
      <c r="A153" s="150">
        <v>26</v>
      </c>
      <c r="B153" s="156" t="s">
        <v>25</v>
      </c>
      <c r="C153" s="150" t="s">
        <v>257</v>
      </c>
      <c r="D153" s="152" t="s">
        <v>258</v>
      </c>
      <c r="E153" s="154" t="s">
        <v>259</v>
      </c>
      <c r="F153" s="7" t="s">
        <v>7</v>
      </c>
      <c r="G153" s="8" t="s">
        <v>260</v>
      </c>
    </row>
    <row r="154" spans="1:7" s="9" customFormat="1" ht="54.75" hidden="1" customHeight="1">
      <c r="A154" s="150"/>
      <c r="B154" s="150"/>
      <c r="C154" s="150"/>
      <c r="D154" s="152"/>
      <c r="E154" s="154"/>
      <c r="F154" s="7" t="s">
        <v>26</v>
      </c>
      <c r="G154" s="8" t="s">
        <v>261</v>
      </c>
    </row>
    <row r="155" spans="1:7" s="9" customFormat="1" ht="54.75" hidden="1" customHeight="1">
      <c r="A155" s="150"/>
      <c r="B155" s="150"/>
      <c r="C155" s="150"/>
      <c r="D155" s="152"/>
      <c r="E155" s="154"/>
      <c r="F155" s="7" t="s">
        <v>27</v>
      </c>
      <c r="G155" s="8" t="s">
        <v>262</v>
      </c>
    </row>
    <row r="156" spans="1:7" s="9" customFormat="1" ht="54.75" hidden="1" customHeight="1">
      <c r="A156" s="150"/>
      <c r="B156" s="150"/>
      <c r="C156" s="150"/>
      <c r="D156" s="152"/>
      <c r="E156" s="154"/>
      <c r="F156" s="7" t="s">
        <v>28</v>
      </c>
      <c r="G156" s="8" t="s">
        <v>263</v>
      </c>
    </row>
    <row r="157" spans="1:7" s="9" customFormat="1" ht="54.75" hidden="1" customHeight="1">
      <c r="A157" s="150"/>
      <c r="B157" s="150"/>
      <c r="C157" s="150"/>
      <c r="D157" s="152"/>
      <c r="E157" s="154"/>
      <c r="F157" s="7" t="s">
        <v>5</v>
      </c>
      <c r="G157" s="8" t="s">
        <v>264</v>
      </c>
    </row>
    <row r="158" spans="1:7" s="9" customFormat="1" ht="54.75" hidden="1" customHeight="1">
      <c r="A158" s="151"/>
      <c r="B158" s="151"/>
      <c r="C158" s="151"/>
      <c r="D158" s="153"/>
      <c r="E158" s="155"/>
      <c r="F158" s="7" t="s">
        <v>29</v>
      </c>
      <c r="G158" s="8" t="s">
        <v>265</v>
      </c>
    </row>
    <row r="159" spans="1:7" s="9" customFormat="1" ht="54.75" hidden="1" customHeight="1">
      <c r="A159" s="150">
        <v>27</v>
      </c>
      <c r="B159" s="156" t="s">
        <v>25</v>
      </c>
      <c r="C159" s="150" t="s">
        <v>257</v>
      </c>
      <c r="D159" s="152" t="s">
        <v>258</v>
      </c>
      <c r="E159" s="154" t="s">
        <v>266</v>
      </c>
      <c r="F159" s="7" t="s">
        <v>7</v>
      </c>
      <c r="G159" s="8" t="s">
        <v>267</v>
      </c>
    </row>
    <row r="160" spans="1:7" s="9" customFormat="1" ht="54.75" hidden="1" customHeight="1">
      <c r="A160" s="150"/>
      <c r="B160" s="150"/>
      <c r="C160" s="150"/>
      <c r="D160" s="152"/>
      <c r="E160" s="154"/>
      <c r="F160" s="7" t="s">
        <v>26</v>
      </c>
      <c r="G160" s="8" t="s">
        <v>268</v>
      </c>
    </row>
    <row r="161" spans="1:7" s="9" customFormat="1" ht="54.75" hidden="1" customHeight="1">
      <c r="A161" s="150"/>
      <c r="B161" s="150"/>
      <c r="C161" s="150"/>
      <c r="D161" s="152"/>
      <c r="E161" s="154"/>
      <c r="F161" s="7" t="s">
        <v>27</v>
      </c>
      <c r="G161" s="8" t="s">
        <v>269</v>
      </c>
    </row>
    <row r="162" spans="1:7" s="9" customFormat="1" ht="54.75" hidden="1" customHeight="1">
      <c r="A162" s="150"/>
      <c r="B162" s="150"/>
      <c r="C162" s="150"/>
      <c r="D162" s="152"/>
      <c r="E162" s="154"/>
      <c r="F162" s="7" t="s">
        <v>28</v>
      </c>
      <c r="G162" s="8" t="s">
        <v>270</v>
      </c>
    </row>
    <row r="163" spans="1:7" s="9" customFormat="1" ht="54.75" hidden="1" customHeight="1">
      <c r="A163" s="150"/>
      <c r="B163" s="150"/>
      <c r="C163" s="150"/>
      <c r="D163" s="152"/>
      <c r="E163" s="154"/>
      <c r="F163" s="7" t="s">
        <v>5</v>
      </c>
      <c r="G163" s="8" t="s">
        <v>271</v>
      </c>
    </row>
    <row r="164" spans="1:7" s="9" customFormat="1" ht="54.75" hidden="1" customHeight="1">
      <c r="A164" s="151"/>
      <c r="B164" s="151"/>
      <c r="C164" s="151"/>
      <c r="D164" s="153"/>
      <c r="E164" s="155"/>
      <c r="F164" s="7" t="s">
        <v>29</v>
      </c>
      <c r="G164" s="8" t="s">
        <v>272</v>
      </c>
    </row>
    <row r="165" spans="1:7" s="9" customFormat="1" ht="54.75" hidden="1" customHeight="1">
      <c r="A165" s="150">
        <v>28</v>
      </c>
      <c r="B165" s="156" t="s">
        <v>25</v>
      </c>
      <c r="C165" s="150" t="s">
        <v>257</v>
      </c>
      <c r="D165" s="152" t="s">
        <v>258</v>
      </c>
      <c r="E165" s="154" t="s">
        <v>14</v>
      </c>
      <c r="F165" s="7" t="s">
        <v>7</v>
      </c>
      <c r="G165" s="8" t="s">
        <v>273</v>
      </c>
    </row>
    <row r="166" spans="1:7" s="9" customFormat="1" ht="54.75" hidden="1" customHeight="1">
      <c r="A166" s="150"/>
      <c r="B166" s="150"/>
      <c r="C166" s="150"/>
      <c r="D166" s="152"/>
      <c r="E166" s="154"/>
      <c r="F166" s="7" t="s">
        <v>26</v>
      </c>
      <c r="G166" s="8" t="s">
        <v>274</v>
      </c>
    </row>
    <row r="167" spans="1:7" s="9" customFormat="1" ht="54.75" hidden="1" customHeight="1">
      <c r="A167" s="150"/>
      <c r="B167" s="150"/>
      <c r="C167" s="150"/>
      <c r="D167" s="152"/>
      <c r="E167" s="154"/>
      <c r="F167" s="7" t="s">
        <v>27</v>
      </c>
      <c r="G167" s="8" t="s">
        <v>275</v>
      </c>
    </row>
    <row r="168" spans="1:7" s="9" customFormat="1" ht="54.75" hidden="1" customHeight="1">
      <c r="A168" s="150"/>
      <c r="B168" s="150"/>
      <c r="C168" s="150"/>
      <c r="D168" s="152"/>
      <c r="E168" s="154"/>
      <c r="F168" s="7" t="s">
        <v>28</v>
      </c>
      <c r="G168" s="8" t="s">
        <v>276</v>
      </c>
    </row>
    <row r="169" spans="1:7" s="9" customFormat="1" ht="54.75" hidden="1" customHeight="1">
      <c r="A169" s="150"/>
      <c r="B169" s="150"/>
      <c r="C169" s="150"/>
      <c r="D169" s="152"/>
      <c r="E169" s="154"/>
      <c r="F169" s="7" t="s">
        <v>5</v>
      </c>
      <c r="G169" s="8" t="s">
        <v>277</v>
      </c>
    </row>
    <row r="170" spans="1:7" s="9" customFormat="1" ht="54.75" hidden="1" customHeight="1">
      <c r="A170" s="151"/>
      <c r="B170" s="151"/>
      <c r="C170" s="151"/>
      <c r="D170" s="153"/>
      <c r="E170" s="155"/>
      <c r="F170" s="7" t="s">
        <v>29</v>
      </c>
      <c r="G170" s="8" t="s">
        <v>278</v>
      </c>
    </row>
    <row r="171" spans="1:7" s="9" customFormat="1" ht="54.75" hidden="1" customHeight="1">
      <c r="A171" s="150">
        <v>29</v>
      </c>
      <c r="B171" s="156" t="s">
        <v>25</v>
      </c>
      <c r="C171" s="150" t="s">
        <v>279</v>
      </c>
      <c r="D171" s="152" t="s">
        <v>280</v>
      </c>
      <c r="E171" s="154" t="s">
        <v>83</v>
      </c>
      <c r="F171" s="7" t="s">
        <v>7</v>
      </c>
      <c r="G171" s="8" t="s">
        <v>281</v>
      </c>
    </row>
    <row r="172" spans="1:7" s="9" customFormat="1" ht="54.75" hidden="1" customHeight="1">
      <c r="A172" s="150"/>
      <c r="B172" s="150"/>
      <c r="C172" s="150"/>
      <c r="D172" s="152"/>
      <c r="E172" s="154"/>
      <c r="F172" s="7" t="s">
        <v>26</v>
      </c>
      <c r="G172" s="8" t="s">
        <v>282</v>
      </c>
    </row>
    <row r="173" spans="1:7" s="9" customFormat="1" ht="54.75" hidden="1" customHeight="1">
      <c r="A173" s="150"/>
      <c r="B173" s="150"/>
      <c r="C173" s="150"/>
      <c r="D173" s="152"/>
      <c r="E173" s="154"/>
      <c r="F173" s="7" t="s">
        <v>27</v>
      </c>
      <c r="G173" s="8" t="s">
        <v>283</v>
      </c>
    </row>
    <row r="174" spans="1:7" s="9" customFormat="1" ht="54.75" hidden="1" customHeight="1">
      <c r="A174" s="150"/>
      <c r="B174" s="150"/>
      <c r="C174" s="150"/>
      <c r="D174" s="152"/>
      <c r="E174" s="154"/>
      <c r="F174" s="7" t="s">
        <v>28</v>
      </c>
      <c r="G174" s="8" t="s">
        <v>284</v>
      </c>
    </row>
    <row r="175" spans="1:7" s="9" customFormat="1" ht="54.75" hidden="1" customHeight="1">
      <c r="A175" s="150"/>
      <c r="B175" s="150"/>
      <c r="C175" s="150"/>
      <c r="D175" s="152"/>
      <c r="E175" s="154"/>
      <c r="F175" s="7" t="s">
        <v>5</v>
      </c>
      <c r="G175" s="8" t="s">
        <v>285</v>
      </c>
    </row>
    <row r="176" spans="1:7" s="9" customFormat="1" ht="54.75" hidden="1" customHeight="1">
      <c r="A176" s="151"/>
      <c r="B176" s="151"/>
      <c r="C176" s="151"/>
      <c r="D176" s="153"/>
      <c r="E176" s="155"/>
      <c r="F176" s="7" t="s">
        <v>29</v>
      </c>
      <c r="G176" s="8" t="s">
        <v>286</v>
      </c>
    </row>
    <row r="177" spans="1:7" s="9" customFormat="1" ht="54.75" hidden="1" customHeight="1">
      <c r="A177" s="150">
        <v>30</v>
      </c>
      <c r="B177" s="156" t="s">
        <v>25</v>
      </c>
      <c r="C177" s="150" t="s">
        <v>279</v>
      </c>
      <c r="D177" s="152" t="s">
        <v>280</v>
      </c>
      <c r="E177" s="154" t="s">
        <v>84</v>
      </c>
      <c r="F177" s="7" t="s">
        <v>7</v>
      </c>
      <c r="G177" s="8" t="s">
        <v>287</v>
      </c>
    </row>
    <row r="178" spans="1:7" s="9" customFormat="1" ht="54.75" hidden="1" customHeight="1">
      <c r="A178" s="150"/>
      <c r="B178" s="150"/>
      <c r="C178" s="150"/>
      <c r="D178" s="152"/>
      <c r="E178" s="154"/>
      <c r="F178" s="7" t="s">
        <v>26</v>
      </c>
      <c r="G178" s="8" t="s">
        <v>288</v>
      </c>
    </row>
    <row r="179" spans="1:7" s="9" customFormat="1" ht="54.75" hidden="1" customHeight="1">
      <c r="A179" s="150"/>
      <c r="B179" s="150"/>
      <c r="C179" s="150"/>
      <c r="D179" s="152"/>
      <c r="E179" s="154"/>
      <c r="F179" s="7" t="s">
        <v>27</v>
      </c>
      <c r="G179" s="8" t="s">
        <v>289</v>
      </c>
    </row>
    <row r="180" spans="1:7" s="9" customFormat="1" ht="54.75" hidden="1" customHeight="1">
      <c r="A180" s="150"/>
      <c r="B180" s="150"/>
      <c r="C180" s="150"/>
      <c r="D180" s="152"/>
      <c r="E180" s="154"/>
      <c r="F180" s="7" t="s">
        <v>28</v>
      </c>
      <c r="G180" s="8" t="s">
        <v>290</v>
      </c>
    </row>
    <row r="181" spans="1:7" s="9" customFormat="1" ht="54.75" hidden="1" customHeight="1">
      <c r="A181" s="150"/>
      <c r="B181" s="150"/>
      <c r="C181" s="150"/>
      <c r="D181" s="152"/>
      <c r="E181" s="154"/>
      <c r="F181" s="7" t="s">
        <v>5</v>
      </c>
      <c r="G181" s="8" t="s">
        <v>291</v>
      </c>
    </row>
    <row r="182" spans="1:7" s="9" customFormat="1" ht="54.75" hidden="1" customHeight="1">
      <c r="A182" s="151"/>
      <c r="B182" s="151"/>
      <c r="C182" s="151"/>
      <c r="D182" s="153"/>
      <c r="E182" s="155"/>
      <c r="F182" s="7" t="s">
        <v>29</v>
      </c>
      <c r="G182" s="8" t="s">
        <v>292</v>
      </c>
    </row>
    <row r="183" spans="1:7" s="9" customFormat="1" ht="54.75" hidden="1" customHeight="1">
      <c r="A183" s="150">
        <v>31</v>
      </c>
      <c r="B183" s="156" t="s">
        <v>25</v>
      </c>
      <c r="C183" s="150" t="s">
        <v>279</v>
      </c>
      <c r="D183" s="152" t="s">
        <v>280</v>
      </c>
      <c r="E183" s="154" t="s">
        <v>14</v>
      </c>
      <c r="F183" s="7" t="s">
        <v>7</v>
      </c>
      <c r="G183" s="8" t="s">
        <v>293</v>
      </c>
    </row>
    <row r="184" spans="1:7" s="9" customFormat="1" ht="54.75" hidden="1" customHeight="1">
      <c r="A184" s="150"/>
      <c r="B184" s="150"/>
      <c r="C184" s="150"/>
      <c r="D184" s="152"/>
      <c r="E184" s="154"/>
      <c r="F184" s="7" t="s">
        <v>26</v>
      </c>
      <c r="G184" s="8" t="s">
        <v>294</v>
      </c>
    </row>
    <row r="185" spans="1:7" s="9" customFormat="1" ht="54.75" hidden="1" customHeight="1">
      <c r="A185" s="150"/>
      <c r="B185" s="150"/>
      <c r="C185" s="150"/>
      <c r="D185" s="152"/>
      <c r="E185" s="154"/>
      <c r="F185" s="7" t="s">
        <v>27</v>
      </c>
      <c r="G185" s="8" t="s">
        <v>295</v>
      </c>
    </row>
    <row r="186" spans="1:7" s="9" customFormat="1" ht="54.75" hidden="1" customHeight="1">
      <c r="A186" s="150"/>
      <c r="B186" s="150"/>
      <c r="C186" s="150"/>
      <c r="D186" s="152"/>
      <c r="E186" s="154"/>
      <c r="F186" s="7" t="s">
        <v>28</v>
      </c>
      <c r="G186" s="8" t="s">
        <v>296</v>
      </c>
    </row>
    <row r="187" spans="1:7" s="9" customFormat="1" ht="54.75" hidden="1" customHeight="1">
      <c r="A187" s="150"/>
      <c r="B187" s="150"/>
      <c r="C187" s="150"/>
      <c r="D187" s="152"/>
      <c r="E187" s="154"/>
      <c r="F187" s="7" t="s">
        <v>5</v>
      </c>
      <c r="G187" s="8" t="s">
        <v>297</v>
      </c>
    </row>
    <row r="188" spans="1:7" s="9" customFormat="1" ht="54.75" hidden="1" customHeight="1">
      <c r="A188" s="151"/>
      <c r="B188" s="151"/>
      <c r="C188" s="151"/>
      <c r="D188" s="153"/>
      <c r="E188" s="155"/>
      <c r="F188" s="7" t="s">
        <v>29</v>
      </c>
      <c r="G188" s="8" t="s">
        <v>298</v>
      </c>
    </row>
    <row r="189" spans="1:7" s="9" customFormat="1" ht="54.75" hidden="1" customHeight="1">
      <c r="A189" s="150">
        <v>32</v>
      </c>
      <c r="B189" s="156" t="s">
        <v>25</v>
      </c>
      <c r="C189" s="150" t="s">
        <v>299</v>
      </c>
      <c r="D189" s="152" t="s">
        <v>300</v>
      </c>
      <c r="E189" s="154" t="s">
        <v>301</v>
      </c>
      <c r="F189" s="7" t="s">
        <v>7</v>
      </c>
      <c r="G189" s="8" t="s">
        <v>302</v>
      </c>
    </row>
    <row r="190" spans="1:7" s="9" customFormat="1" ht="54.75" hidden="1" customHeight="1">
      <c r="A190" s="150"/>
      <c r="B190" s="150"/>
      <c r="C190" s="150"/>
      <c r="D190" s="152"/>
      <c r="E190" s="154"/>
      <c r="F190" s="7" t="s">
        <v>26</v>
      </c>
      <c r="G190" s="8" t="s">
        <v>303</v>
      </c>
    </row>
    <row r="191" spans="1:7" s="9" customFormat="1" ht="54.75" hidden="1" customHeight="1">
      <c r="A191" s="150"/>
      <c r="B191" s="150"/>
      <c r="C191" s="150"/>
      <c r="D191" s="152"/>
      <c r="E191" s="154"/>
      <c r="F191" s="7" t="s">
        <v>27</v>
      </c>
      <c r="G191" s="8" t="s">
        <v>304</v>
      </c>
    </row>
    <row r="192" spans="1:7" s="9" customFormat="1" ht="54.75" hidden="1" customHeight="1">
      <c r="A192" s="150"/>
      <c r="B192" s="150"/>
      <c r="C192" s="150"/>
      <c r="D192" s="152"/>
      <c r="E192" s="154"/>
      <c r="F192" s="7" t="s">
        <v>28</v>
      </c>
      <c r="G192" s="8" t="s">
        <v>305</v>
      </c>
    </row>
    <row r="193" spans="1:7" s="9" customFormat="1" ht="54.75" hidden="1" customHeight="1">
      <c r="A193" s="150"/>
      <c r="B193" s="150"/>
      <c r="C193" s="150"/>
      <c r="D193" s="152"/>
      <c r="E193" s="154"/>
      <c r="F193" s="7" t="s">
        <v>5</v>
      </c>
      <c r="G193" s="8" t="s">
        <v>306</v>
      </c>
    </row>
    <row r="194" spans="1:7" s="9" customFormat="1" ht="54.75" hidden="1" customHeight="1">
      <c r="A194" s="151"/>
      <c r="B194" s="151"/>
      <c r="C194" s="151"/>
      <c r="D194" s="153"/>
      <c r="E194" s="155"/>
      <c r="F194" s="7" t="s">
        <v>29</v>
      </c>
      <c r="G194" s="8" t="s">
        <v>307</v>
      </c>
    </row>
    <row r="195" spans="1:7" s="9" customFormat="1" ht="54.75" hidden="1" customHeight="1">
      <c r="A195" s="150">
        <v>33</v>
      </c>
      <c r="B195" s="156" t="s">
        <v>25</v>
      </c>
      <c r="C195" s="150" t="s">
        <v>299</v>
      </c>
      <c r="D195" s="152" t="s">
        <v>300</v>
      </c>
      <c r="E195" s="154" t="s">
        <v>308</v>
      </c>
      <c r="F195" s="7" t="s">
        <v>7</v>
      </c>
      <c r="G195" s="8" t="s">
        <v>309</v>
      </c>
    </row>
    <row r="196" spans="1:7" s="9" customFormat="1" ht="54.75" hidden="1" customHeight="1">
      <c r="A196" s="150"/>
      <c r="B196" s="150"/>
      <c r="C196" s="150"/>
      <c r="D196" s="152"/>
      <c r="E196" s="154"/>
      <c r="F196" s="7" t="s">
        <v>26</v>
      </c>
      <c r="G196" s="8" t="s">
        <v>310</v>
      </c>
    </row>
    <row r="197" spans="1:7" s="9" customFormat="1" ht="54.75" hidden="1" customHeight="1">
      <c r="A197" s="150"/>
      <c r="B197" s="150"/>
      <c r="C197" s="150"/>
      <c r="D197" s="152"/>
      <c r="E197" s="154"/>
      <c r="F197" s="7" t="s">
        <v>27</v>
      </c>
      <c r="G197" s="8" t="s">
        <v>311</v>
      </c>
    </row>
    <row r="198" spans="1:7" s="9" customFormat="1" ht="54.75" hidden="1" customHeight="1">
      <c r="A198" s="150"/>
      <c r="B198" s="150"/>
      <c r="C198" s="150"/>
      <c r="D198" s="152"/>
      <c r="E198" s="154"/>
      <c r="F198" s="7" t="s">
        <v>28</v>
      </c>
      <c r="G198" s="8" t="s">
        <v>312</v>
      </c>
    </row>
    <row r="199" spans="1:7" s="9" customFormat="1" ht="54.75" hidden="1" customHeight="1">
      <c r="A199" s="150"/>
      <c r="B199" s="150"/>
      <c r="C199" s="150"/>
      <c r="D199" s="152"/>
      <c r="E199" s="154"/>
      <c r="F199" s="7" t="s">
        <v>5</v>
      </c>
      <c r="G199" s="8" t="s">
        <v>313</v>
      </c>
    </row>
    <row r="200" spans="1:7" s="9" customFormat="1" ht="54.75" hidden="1" customHeight="1">
      <c r="A200" s="151"/>
      <c r="B200" s="151"/>
      <c r="C200" s="151"/>
      <c r="D200" s="153"/>
      <c r="E200" s="155"/>
      <c r="F200" s="7" t="s">
        <v>29</v>
      </c>
      <c r="G200" s="8" t="s">
        <v>314</v>
      </c>
    </row>
    <row r="201" spans="1:7" s="9" customFormat="1" ht="54.75" hidden="1" customHeight="1">
      <c r="A201" s="150">
        <v>34</v>
      </c>
      <c r="B201" s="156" t="s">
        <v>25</v>
      </c>
      <c r="C201" s="150" t="s">
        <v>315</v>
      </c>
      <c r="D201" s="152" t="s">
        <v>316</v>
      </c>
      <c r="E201" s="154" t="s">
        <v>3</v>
      </c>
      <c r="F201" s="7" t="s">
        <v>7</v>
      </c>
      <c r="G201" s="8" t="s">
        <v>317</v>
      </c>
    </row>
    <row r="202" spans="1:7" s="9" customFormat="1" ht="54.75" hidden="1" customHeight="1">
      <c r="A202" s="150"/>
      <c r="B202" s="150"/>
      <c r="C202" s="150"/>
      <c r="D202" s="152"/>
      <c r="E202" s="154"/>
      <c r="F202" s="7" t="s">
        <v>26</v>
      </c>
      <c r="G202" s="8" t="s">
        <v>318</v>
      </c>
    </row>
    <row r="203" spans="1:7" s="9" customFormat="1" ht="54.75" hidden="1" customHeight="1">
      <c r="A203" s="150"/>
      <c r="B203" s="150"/>
      <c r="C203" s="150"/>
      <c r="D203" s="152"/>
      <c r="E203" s="154"/>
      <c r="F203" s="7" t="s">
        <v>27</v>
      </c>
      <c r="G203" s="8" t="s">
        <v>319</v>
      </c>
    </row>
    <row r="204" spans="1:7" s="9" customFormat="1" ht="54.75" hidden="1" customHeight="1">
      <c r="A204" s="150"/>
      <c r="B204" s="150"/>
      <c r="C204" s="150"/>
      <c r="D204" s="152"/>
      <c r="E204" s="154"/>
      <c r="F204" s="7" t="s">
        <v>28</v>
      </c>
      <c r="G204" s="8" t="s">
        <v>320</v>
      </c>
    </row>
    <row r="205" spans="1:7" s="9" customFormat="1" ht="54.75" hidden="1" customHeight="1">
      <c r="A205" s="150"/>
      <c r="B205" s="150"/>
      <c r="C205" s="150"/>
      <c r="D205" s="152"/>
      <c r="E205" s="154"/>
      <c r="F205" s="7" t="s">
        <v>5</v>
      </c>
      <c r="G205" s="8" t="s">
        <v>321</v>
      </c>
    </row>
    <row r="206" spans="1:7" s="9" customFormat="1" ht="54.75" hidden="1" customHeight="1">
      <c r="A206" s="151"/>
      <c r="B206" s="151"/>
      <c r="C206" s="151"/>
      <c r="D206" s="153"/>
      <c r="E206" s="155"/>
      <c r="F206" s="7" t="s">
        <v>29</v>
      </c>
      <c r="G206" s="8" t="s">
        <v>322</v>
      </c>
    </row>
    <row r="207" spans="1:7" s="9" customFormat="1" ht="54.75" hidden="1" customHeight="1">
      <c r="A207" s="150">
        <v>35</v>
      </c>
      <c r="B207" s="156" t="s">
        <v>25</v>
      </c>
      <c r="C207" s="150" t="s">
        <v>315</v>
      </c>
      <c r="D207" s="152" t="s">
        <v>316</v>
      </c>
      <c r="E207" s="154" t="s">
        <v>141</v>
      </c>
      <c r="F207" s="7" t="s">
        <v>7</v>
      </c>
      <c r="G207" s="8" t="s">
        <v>323</v>
      </c>
    </row>
    <row r="208" spans="1:7" s="9" customFormat="1" ht="54.75" hidden="1" customHeight="1">
      <c r="A208" s="150"/>
      <c r="B208" s="150"/>
      <c r="C208" s="150"/>
      <c r="D208" s="152"/>
      <c r="E208" s="154"/>
      <c r="F208" s="7" t="s">
        <v>26</v>
      </c>
      <c r="G208" s="8" t="s">
        <v>324</v>
      </c>
    </row>
    <row r="209" spans="1:7" s="9" customFormat="1" ht="54.75" hidden="1" customHeight="1">
      <c r="A209" s="150"/>
      <c r="B209" s="150"/>
      <c r="C209" s="150"/>
      <c r="D209" s="152"/>
      <c r="E209" s="154"/>
      <c r="F209" s="7" t="s">
        <v>27</v>
      </c>
      <c r="G209" s="8" t="s">
        <v>325</v>
      </c>
    </row>
    <row r="210" spans="1:7" s="9" customFormat="1" ht="54.75" hidden="1" customHeight="1">
      <c r="A210" s="150"/>
      <c r="B210" s="150"/>
      <c r="C210" s="150"/>
      <c r="D210" s="152"/>
      <c r="E210" s="154"/>
      <c r="F210" s="7" t="s">
        <v>28</v>
      </c>
      <c r="G210" s="8" t="s">
        <v>326</v>
      </c>
    </row>
    <row r="211" spans="1:7" s="9" customFormat="1" ht="54.75" hidden="1" customHeight="1">
      <c r="A211" s="150"/>
      <c r="B211" s="150"/>
      <c r="C211" s="150"/>
      <c r="D211" s="152"/>
      <c r="E211" s="154"/>
      <c r="F211" s="7" t="s">
        <v>5</v>
      </c>
      <c r="G211" s="8" t="s">
        <v>327</v>
      </c>
    </row>
    <row r="212" spans="1:7" s="9" customFormat="1" ht="54.75" hidden="1" customHeight="1">
      <c r="A212" s="151"/>
      <c r="B212" s="151"/>
      <c r="C212" s="151"/>
      <c r="D212" s="153"/>
      <c r="E212" s="155"/>
      <c r="F212" s="7" t="s">
        <v>29</v>
      </c>
      <c r="G212" s="8" t="s">
        <v>328</v>
      </c>
    </row>
    <row r="213" spans="1:7" s="9" customFormat="1" ht="54.75" hidden="1" customHeight="1">
      <c r="A213" s="150">
        <v>36</v>
      </c>
      <c r="B213" s="156" t="s">
        <v>25</v>
      </c>
      <c r="C213" s="150" t="s">
        <v>315</v>
      </c>
      <c r="D213" s="152" t="s">
        <v>316</v>
      </c>
      <c r="E213" s="154" t="s">
        <v>329</v>
      </c>
      <c r="F213" s="7" t="s">
        <v>7</v>
      </c>
      <c r="G213" s="8" t="s">
        <v>330</v>
      </c>
    </row>
    <row r="214" spans="1:7" s="9" customFormat="1" ht="54.75" hidden="1" customHeight="1">
      <c r="A214" s="150"/>
      <c r="B214" s="150"/>
      <c r="C214" s="150"/>
      <c r="D214" s="152"/>
      <c r="E214" s="154"/>
      <c r="F214" s="7" t="s">
        <v>26</v>
      </c>
      <c r="G214" s="8" t="s">
        <v>331</v>
      </c>
    </row>
    <row r="215" spans="1:7" s="9" customFormat="1" ht="54.75" hidden="1" customHeight="1">
      <c r="A215" s="150"/>
      <c r="B215" s="150"/>
      <c r="C215" s="150"/>
      <c r="D215" s="152"/>
      <c r="E215" s="154"/>
      <c r="F215" s="7" t="s">
        <v>27</v>
      </c>
      <c r="G215" s="8" t="s">
        <v>332</v>
      </c>
    </row>
    <row r="216" spans="1:7" s="9" customFormat="1" ht="54.75" hidden="1" customHeight="1">
      <c r="A216" s="150"/>
      <c r="B216" s="150"/>
      <c r="C216" s="150"/>
      <c r="D216" s="152"/>
      <c r="E216" s="154"/>
      <c r="F216" s="7" t="s">
        <v>28</v>
      </c>
      <c r="G216" s="8" t="s">
        <v>333</v>
      </c>
    </row>
    <row r="217" spans="1:7" s="9" customFormat="1" ht="54.75" hidden="1" customHeight="1">
      <c r="A217" s="150"/>
      <c r="B217" s="150"/>
      <c r="C217" s="150"/>
      <c r="D217" s="152"/>
      <c r="E217" s="154"/>
      <c r="F217" s="7" t="s">
        <v>5</v>
      </c>
      <c r="G217" s="8" t="s">
        <v>334</v>
      </c>
    </row>
    <row r="218" spans="1:7" s="9" customFormat="1" ht="54.75" hidden="1" customHeight="1">
      <c r="A218" s="151"/>
      <c r="B218" s="151"/>
      <c r="C218" s="151"/>
      <c r="D218" s="153"/>
      <c r="E218" s="155"/>
      <c r="F218" s="7" t="s">
        <v>29</v>
      </c>
      <c r="G218" s="8" t="s">
        <v>335</v>
      </c>
    </row>
    <row r="219" spans="1:7" s="9" customFormat="1" ht="54.75" hidden="1" customHeight="1">
      <c r="A219" s="150">
        <v>37</v>
      </c>
      <c r="B219" s="156" t="s">
        <v>25</v>
      </c>
      <c r="C219" s="150" t="s">
        <v>336</v>
      </c>
      <c r="D219" s="152" t="s">
        <v>337</v>
      </c>
      <c r="E219" s="154" t="s">
        <v>121</v>
      </c>
      <c r="F219" s="7" t="s">
        <v>7</v>
      </c>
      <c r="G219" s="8" t="s">
        <v>338</v>
      </c>
    </row>
    <row r="220" spans="1:7" s="9" customFormat="1" ht="54.75" hidden="1" customHeight="1">
      <c r="A220" s="150"/>
      <c r="B220" s="150"/>
      <c r="C220" s="150"/>
      <c r="D220" s="152"/>
      <c r="E220" s="154"/>
      <c r="F220" s="7" t="s">
        <v>26</v>
      </c>
      <c r="G220" s="8" t="s">
        <v>339</v>
      </c>
    </row>
    <row r="221" spans="1:7" s="9" customFormat="1" ht="54.75" hidden="1" customHeight="1">
      <c r="A221" s="150"/>
      <c r="B221" s="150"/>
      <c r="C221" s="150"/>
      <c r="D221" s="152"/>
      <c r="E221" s="154"/>
      <c r="F221" s="7" t="s">
        <v>27</v>
      </c>
      <c r="G221" s="8" t="s">
        <v>340</v>
      </c>
    </row>
    <row r="222" spans="1:7" s="9" customFormat="1" ht="54.75" hidden="1" customHeight="1">
      <c r="A222" s="150"/>
      <c r="B222" s="150"/>
      <c r="C222" s="150"/>
      <c r="D222" s="152"/>
      <c r="E222" s="154"/>
      <c r="F222" s="7" t="s">
        <v>28</v>
      </c>
      <c r="G222" s="8" t="s">
        <v>341</v>
      </c>
    </row>
    <row r="223" spans="1:7" s="9" customFormat="1" ht="54.75" hidden="1" customHeight="1">
      <c r="A223" s="150"/>
      <c r="B223" s="150"/>
      <c r="C223" s="150"/>
      <c r="D223" s="152"/>
      <c r="E223" s="154"/>
      <c r="F223" s="7" t="s">
        <v>5</v>
      </c>
      <c r="G223" s="8" t="s">
        <v>342</v>
      </c>
    </row>
    <row r="224" spans="1:7" s="9" customFormat="1" ht="54.75" hidden="1" customHeight="1">
      <c r="A224" s="151"/>
      <c r="B224" s="151"/>
      <c r="C224" s="151"/>
      <c r="D224" s="153"/>
      <c r="E224" s="155"/>
      <c r="F224" s="7" t="s">
        <v>29</v>
      </c>
      <c r="G224" s="8" t="s">
        <v>343</v>
      </c>
    </row>
    <row r="225" spans="1:7" s="9" customFormat="1" ht="54.75" hidden="1" customHeight="1">
      <c r="A225" s="150">
        <v>38</v>
      </c>
      <c r="B225" s="156" t="s">
        <v>25</v>
      </c>
      <c r="C225" s="150" t="s">
        <v>336</v>
      </c>
      <c r="D225" s="152" t="s">
        <v>337</v>
      </c>
      <c r="E225" s="154" t="s">
        <v>188</v>
      </c>
      <c r="F225" s="7" t="s">
        <v>7</v>
      </c>
      <c r="G225" s="8" t="s">
        <v>344</v>
      </c>
    </row>
    <row r="226" spans="1:7" s="9" customFormat="1" ht="54.75" hidden="1" customHeight="1">
      <c r="A226" s="150"/>
      <c r="B226" s="150"/>
      <c r="C226" s="150"/>
      <c r="D226" s="152"/>
      <c r="E226" s="154"/>
      <c r="F226" s="7" t="s">
        <v>26</v>
      </c>
      <c r="G226" s="8" t="s">
        <v>345</v>
      </c>
    </row>
    <row r="227" spans="1:7" s="9" customFormat="1" ht="54.75" hidden="1" customHeight="1">
      <c r="A227" s="150"/>
      <c r="B227" s="150"/>
      <c r="C227" s="150"/>
      <c r="D227" s="152"/>
      <c r="E227" s="154"/>
      <c r="F227" s="7" t="s">
        <v>27</v>
      </c>
      <c r="G227" s="8" t="s">
        <v>346</v>
      </c>
    </row>
    <row r="228" spans="1:7" s="9" customFormat="1" ht="54.75" hidden="1" customHeight="1">
      <c r="A228" s="150"/>
      <c r="B228" s="150"/>
      <c r="C228" s="150"/>
      <c r="D228" s="152"/>
      <c r="E228" s="154"/>
      <c r="F228" s="7" t="s">
        <v>28</v>
      </c>
      <c r="G228" s="8" t="s">
        <v>347</v>
      </c>
    </row>
    <row r="229" spans="1:7" s="9" customFormat="1" ht="54.75" hidden="1" customHeight="1">
      <c r="A229" s="150"/>
      <c r="B229" s="150"/>
      <c r="C229" s="150"/>
      <c r="D229" s="152"/>
      <c r="E229" s="154"/>
      <c r="F229" s="7" t="s">
        <v>5</v>
      </c>
      <c r="G229" s="8" t="s">
        <v>348</v>
      </c>
    </row>
    <row r="230" spans="1:7" s="9" customFormat="1" ht="54.75" hidden="1" customHeight="1">
      <c r="A230" s="151"/>
      <c r="B230" s="151"/>
      <c r="C230" s="151"/>
      <c r="D230" s="153"/>
      <c r="E230" s="155"/>
      <c r="F230" s="7" t="s">
        <v>29</v>
      </c>
      <c r="G230" s="8" t="s">
        <v>349</v>
      </c>
    </row>
    <row r="231" spans="1:7" s="9" customFormat="1" ht="54.75" hidden="1" customHeight="1">
      <c r="A231" s="150">
        <v>39</v>
      </c>
      <c r="B231" s="156" t="s">
        <v>25</v>
      </c>
      <c r="C231" s="150" t="s">
        <v>336</v>
      </c>
      <c r="D231" s="152" t="s">
        <v>337</v>
      </c>
      <c r="E231" s="154" t="s">
        <v>14</v>
      </c>
      <c r="F231" s="7" t="s">
        <v>7</v>
      </c>
      <c r="G231" s="8" t="s">
        <v>350</v>
      </c>
    </row>
    <row r="232" spans="1:7" s="9" customFormat="1" ht="54.75" hidden="1" customHeight="1">
      <c r="A232" s="150"/>
      <c r="B232" s="150"/>
      <c r="C232" s="150"/>
      <c r="D232" s="152"/>
      <c r="E232" s="154"/>
      <c r="F232" s="7" t="s">
        <v>26</v>
      </c>
      <c r="G232" s="8" t="s">
        <v>351</v>
      </c>
    </row>
    <row r="233" spans="1:7" s="9" customFormat="1" ht="54.75" hidden="1" customHeight="1">
      <c r="A233" s="150"/>
      <c r="B233" s="150"/>
      <c r="C233" s="150"/>
      <c r="D233" s="152"/>
      <c r="E233" s="154"/>
      <c r="F233" s="7" t="s">
        <v>27</v>
      </c>
      <c r="G233" s="8" t="s">
        <v>352</v>
      </c>
    </row>
    <row r="234" spans="1:7" s="9" customFormat="1" ht="54.75" hidden="1" customHeight="1">
      <c r="A234" s="150"/>
      <c r="B234" s="150"/>
      <c r="C234" s="150"/>
      <c r="D234" s="152"/>
      <c r="E234" s="154"/>
      <c r="F234" s="7" t="s">
        <v>28</v>
      </c>
      <c r="G234" s="8" t="s">
        <v>353</v>
      </c>
    </row>
    <row r="235" spans="1:7" s="9" customFormat="1" ht="54.75" hidden="1" customHeight="1">
      <c r="A235" s="150"/>
      <c r="B235" s="150"/>
      <c r="C235" s="150"/>
      <c r="D235" s="152"/>
      <c r="E235" s="154"/>
      <c r="F235" s="7" t="s">
        <v>5</v>
      </c>
      <c r="G235" s="8" t="s">
        <v>354</v>
      </c>
    </row>
    <row r="236" spans="1:7" s="9" customFormat="1" ht="54.75" hidden="1" customHeight="1">
      <c r="A236" s="151"/>
      <c r="B236" s="151"/>
      <c r="C236" s="151"/>
      <c r="D236" s="153"/>
      <c r="E236" s="155"/>
      <c r="F236" s="7" t="s">
        <v>29</v>
      </c>
      <c r="G236" s="8" t="s">
        <v>355</v>
      </c>
    </row>
    <row r="237" spans="1:7" s="9" customFormat="1" ht="54.75" hidden="1" customHeight="1">
      <c r="A237" s="150">
        <v>40</v>
      </c>
      <c r="B237" s="150" t="s">
        <v>25</v>
      </c>
      <c r="C237" s="150" t="s">
        <v>356</v>
      </c>
      <c r="D237" s="152" t="s">
        <v>357</v>
      </c>
      <c r="E237" s="154" t="s">
        <v>87</v>
      </c>
      <c r="F237" s="7" t="s">
        <v>7</v>
      </c>
      <c r="G237" s="8" t="s">
        <v>358</v>
      </c>
    </row>
    <row r="238" spans="1:7" s="9" customFormat="1" ht="54.75" hidden="1" customHeight="1">
      <c r="A238" s="150"/>
      <c r="B238" s="150"/>
      <c r="C238" s="150"/>
      <c r="D238" s="152"/>
      <c r="E238" s="154"/>
      <c r="F238" s="7" t="s">
        <v>26</v>
      </c>
      <c r="G238" s="8" t="s">
        <v>359</v>
      </c>
    </row>
    <row r="239" spans="1:7" s="9" customFormat="1" ht="54.75" hidden="1" customHeight="1">
      <c r="A239" s="150"/>
      <c r="B239" s="150"/>
      <c r="C239" s="150"/>
      <c r="D239" s="152"/>
      <c r="E239" s="154"/>
      <c r="F239" s="7" t="s">
        <v>27</v>
      </c>
      <c r="G239" s="8" t="s">
        <v>360</v>
      </c>
    </row>
    <row r="240" spans="1:7" s="9" customFormat="1" ht="54.75" hidden="1" customHeight="1">
      <c r="A240" s="150"/>
      <c r="B240" s="150"/>
      <c r="C240" s="150"/>
      <c r="D240" s="152"/>
      <c r="E240" s="154"/>
      <c r="F240" s="7" t="s">
        <v>28</v>
      </c>
      <c r="G240" s="8" t="s">
        <v>361</v>
      </c>
    </row>
    <row r="241" spans="1:7" s="9" customFormat="1" ht="54.75" hidden="1" customHeight="1">
      <c r="A241" s="150"/>
      <c r="B241" s="150"/>
      <c r="C241" s="150"/>
      <c r="D241" s="152"/>
      <c r="E241" s="154"/>
      <c r="F241" s="7" t="s">
        <v>5</v>
      </c>
      <c r="G241" s="8" t="s">
        <v>362</v>
      </c>
    </row>
    <row r="242" spans="1:7" s="9" customFormat="1" ht="54.75" hidden="1" customHeight="1">
      <c r="A242" s="151"/>
      <c r="B242" s="151"/>
      <c r="C242" s="151"/>
      <c r="D242" s="153"/>
      <c r="E242" s="155"/>
      <c r="F242" s="7" t="s">
        <v>29</v>
      </c>
      <c r="G242" s="8" t="s">
        <v>363</v>
      </c>
    </row>
    <row r="243" spans="1:7" s="9" customFormat="1" ht="54.75" hidden="1" customHeight="1">
      <c r="A243" s="150">
        <v>41</v>
      </c>
      <c r="B243" s="150" t="s">
        <v>25</v>
      </c>
      <c r="C243" s="150" t="s">
        <v>356</v>
      </c>
      <c r="D243" s="152" t="s">
        <v>357</v>
      </c>
      <c r="E243" s="154" t="s">
        <v>94</v>
      </c>
      <c r="F243" s="7" t="s">
        <v>7</v>
      </c>
      <c r="G243" s="8" t="s">
        <v>364</v>
      </c>
    </row>
    <row r="244" spans="1:7" s="9" customFormat="1" ht="54.75" hidden="1" customHeight="1">
      <c r="A244" s="150"/>
      <c r="B244" s="150"/>
      <c r="C244" s="150"/>
      <c r="D244" s="152"/>
      <c r="E244" s="154"/>
      <c r="F244" s="7" t="s">
        <v>26</v>
      </c>
      <c r="G244" s="8" t="s">
        <v>365</v>
      </c>
    </row>
    <row r="245" spans="1:7" s="9" customFormat="1" ht="54.75" hidden="1" customHeight="1">
      <c r="A245" s="150"/>
      <c r="B245" s="150"/>
      <c r="C245" s="150"/>
      <c r="D245" s="152"/>
      <c r="E245" s="154"/>
      <c r="F245" s="7" t="s">
        <v>27</v>
      </c>
      <c r="G245" s="8" t="s">
        <v>366</v>
      </c>
    </row>
    <row r="246" spans="1:7" s="9" customFormat="1" ht="54.75" hidden="1" customHeight="1">
      <c r="A246" s="150"/>
      <c r="B246" s="150"/>
      <c r="C246" s="150"/>
      <c r="D246" s="152"/>
      <c r="E246" s="154"/>
      <c r="F246" s="7" t="s">
        <v>28</v>
      </c>
      <c r="G246" s="8" t="s">
        <v>367</v>
      </c>
    </row>
    <row r="247" spans="1:7" s="9" customFormat="1" ht="54.75" hidden="1" customHeight="1">
      <c r="A247" s="150"/>
      <c r="B247" s="150"/>
      <c r="C247" s="150"/>
      <c r="D247" s="152"/>
      <c r="E247" s="154"/>
      <c r="F247" s="7" t="s">
        <v>5</v>
      </c>
      <c r="G247" s="8" t="s">
        <v>368</v>
      </c>
    </row>
    <row r="248" spans="1:7" s="9" customFormat="1" ht="54.75" hidden="1" customHeight="1">
      <c r="A248" s="151"/>
      <c r="B248" s="151"/>
      <c r="C248" s="151"/>
      <c r="D248" s="153"/>
      <c r="E248" s="155"/>
      <c r="F248" s="7" t="s">
        <v>29</v>
      </c>
      <c r="G248" s="8" t="s">
        <v>369</v>
      </c>
    </row>
    <row r="249" spans="1:7" s="9" customFormat="1" ht="54.75" customHeight="1">
      <c r="A249" s="150">
        <v>42</v>
      </c>
      <c r="B249" s="150" t="s">
        <v>25</v>
      </c>
      <c r="C249" s="150" t="s">
        <v>370</v>
      </c>
      <c r="D249" s="152" t="s">
        <v>371</v>
      </c>
      <c r="E249" s="154" t="s">
        <v>141</v>
      </c>
      <c r="F249" s="7" t="s">
        <v>7</v>
      </c>
      <c r="G249" s="8" t="s">
        <v>372</v>
      </c>
    </row>
    <row r="250" spans="1:7" s="9" customFormat="1" ht="54.75" customHeight="1">
      <c r="A250" s="150"/>
      <c r="B250" s="150"/>
      <c r="C250" s="150"/>
      <c r="D250" s="152"/>
      <c r="E250" s="154"/>
      <c r="F250" s="7" t="s">
        <v>26</v>
      </c>
      <c r="G250" s="8" t="s">
        <v>373</v>
      </c>
    </row>
    <row r="251" spans="1:7" s="9" customFormat="1" ht="54.75" customHeight="1">
      <c r="A251" s="150"/>
      <c r="B251" s="150"/>
      <c r="C251" s="150"/>
      <c r="D251" s="152"/>
      <c r="E251" s="154"/>
      <c r="F251" s="7" t="s">
        <v>27</v>
      </c>
      <c r="G251" s="8" t="s">
        <v>374</v>
      </c>
    </row>
    <row r="252" spans="1:7" s="9" customFormat="1" ht="54.75" customHeight="1">
      <c r="A252" s="150"/>
      <c r="B252" s="150"/>
      <c r="C252" s="150"/>
      <c r="D252" s="152"/>
      <c r="E252" s="154"/>
      <c r="F252" s="7" t="s">
        <v>28</v>
      </c>
      <c r="G252" s="8" t="s">
        <v>375</v>
      </c>
    </row>
    <row r="253" spans="1:7" s="9" customFormat="1" ht="54.75" customHeight="1">
      <c r="A253" s="150"/>
      <c r="B253" s="150"/>
      <c r="C253" s="150"/>
      <c r="D253" s="152"/>
      <c r="E253" s="154"/>
      <c r="F253" s="7" t="s">
        <v>5</v>
      </c>
      <c r="G253" s="8" t="s">
        <v>376</v>
      </c>
    </row>
    <row r="254" spans="1:7" s="9" customFormat="1" ht="54.75" customHeight="1">
      <c r="A254" s="151"/>
      <c r="B254" s="151"/>
      <c r="C254" s="151"/>
      <c r="D254" s="153"/>
      <c r="E254" s="155"/>
      <c r="F254" s="7" t="s">
        <v>29</v>
      </c>
      <c r="G254" s="8" t="s">
        <v>377</v>
      </c>
    </row>
    <row r="255" spans="1:7" s="9" customFormat="1" ht="54.75" customHeight="1">
      <c r="A255" s="150">
        <v>43</v>
      </c>
      <c r="B255" s="150" t="s">
        <v>25</v>
      </c>
      <c r="C255" s="150" t="s">
        <v>370</v>
      </c>
      <c r="D255" s="152" t="s">
        <v>371</v>
      </c>
      <c r="E255" s="154" t="s">
        <v>154</v>
      </c>
      <c r="F255" s="7" t="s">
        <v>7</v>
      </c>
      <c r="G255" s="8" t="s">
        <v>378</v>
      </c>
    </row>
    <row r="256" spans="1:7" s="9" customFormat="1" ht="54.75" customHeight="1">
      <c r="A256" s="150"/>
      <c r="B256" s="150"/>
      <c r="C256" s="150"/>
      <c r="D256" s="152"/>
      <c r="E256" s="154"/>
      <c r="F256" s="7" t="s">
        <v>26</v>
      </c>
      <c r="G256" s="8" t="s">
        <v>379</v>
      </c>
    </row>
    <row r="257" spans="1:7" s="9" customFormat="1" ht="54.75" customHeight="1">
      <c r="A257" s="150"/>
      <c r="B257" s="150"/>
      <c r="C257" s="150"/>
      <c r="D257" s="152"/>
      <c r="E257" s="154"/>
      <c r="F257" s="7" t="s">
        <v>27</v>
      </c>
      <c r="G257" s="8" t="s">
        <v>380</v>
      </c>
    </row>
    <row r="258" spans="1:7" s="9" customFormat="1" ht="54.75" customHeight="1">
      <c r="A258" s="150"/>
      <c r="B258" s="150"/>
      <c r="C258" s="150"/>
      <c r="D258" s="152"/>
      <c r="E258" s="154"/>
      <c r="F258" s="7" t="s">
        <v>28</v>
      </c>
      <c r="G258" s="8" t="s">
        <v>381</v>
      </c>
    </row>
    <row r="259" spans="1:7" s="9" customFormat="1" ht="54.75" customHeight="1">
      <c r="A259" s="150"/>
      <c r="B259" s="150"/>
      <c r="C259" s="150"/>
      <c r="D259" s="152"/>
      <c r="E259" s="154"/>
      <c r="F259" s="7" t="s">
        <v>5</v>
      </c>
      <c r="G259" s="8" t="s">
        <v>382</v>
      </c>
    </row>
    <row r="260" spans="1:7" s="9" customFormat="1" ht="54.75" customHeight="1">
      <c r="A260" s="151"/>
      <c r="B260" s="151"/>
      <c r="C260" s="151"/>
      <c r="D260" s="153"/>
      <c r="E260" s="155"/>
      <c r="F260" s="7" t="s">
        <v>29</v>
      </c>
      <c r="G260" s="8" t="s">
        <v>383</v>
      </c>
    </row>
    <row r="261" spans="1:7" s="9" customFormat="1" ht="54.75" customHeight="1">
      <c r="A261" s="150">
        <v>44</v>
      </c>
      <c r="B261" s="150" t="s">
        <v>25</v>
      </c>
      <c r="C261" s="150" t="s">
        <v>370</v>
      </c>
      <c r="D261" s="152" t="s">
        <v>371</v>
      </c>
      <c r="E261" s="154" t="s">
        <v>14</v>
      </c>
      <c r="F261" s="7" t="s">
        <v>7</v>
      </c>
      <c r="G261" s="8" t="s">
        <v>384</v>
      </c>
    </row>
    <row r="262" spans="1:7" s="9" customFormat="1" ht="54.75" customHeight="1">
      <c r="A262" s="150"/>
      <c r="B262" s="150"/>
      <c r="C262" s="150"/>
      <c r="D262" s="152"/>
      <c r="E262" s="154"/>
      <c r="F262" s="7" t="s">
        <v>26</v>
      </c>
      <c r="G262" s="8" t="s">
        <v>385</v>
      </c>
    </row>
    <row r="263" spans="1:7" s="9" customFormat="1" ht="54.75" customHeight="1">
      <c r="A263" s="150"/>
      <c r="B263" s="150"/>
      <c r="C263" s="150"/>
      <c r="D263" s="152"/>
      <c r="E263" s="154"/>
      <c r="F263" s="7" t="s">
        <v>27</v>
      </c>
      <c r="G263" s="8" t="s">
        <v>386</v>
      </c>
    </row>
    <row r="264" spans="1:7" s="9" customFormat="1" ht="54.75" customHeight="1">
      <c r="A264" s="150"/>
      <c r="B264" s="150"/>
      <c r="C264" s="150"/>
      <c r="D264" s="152"/>
      <c r="E264" s="154"/>
      <c r="F264" s="7" t="s">
        <v>28</v>
      </c>
      <c r="G264" s="8" t="s">
        <v>387</v>
      </c>
    </row>
    <row r="265" spans="1:7" s="9" customFormat="1" ht="54.75" customHeight="1">
      <c r="A265" s="150"/>
      <c r="B265" s="150"/>
      <c r="C265" s="150"/>
      <c r="D265" s="152"/>
      <c r="E265" s="154"/>
      <c r="F265" s="7" t="s">
        <v>5</v>
      </c>
      <c r="G265" s="8" t="s">
        <v>388</v>
      </c>
    </row>
    <row r="266" spans="1:7" s="9" customFormat="1" ht="54.75" customHeight="1">
      <c r="A266" s="151"/>
      <c r="B266" s="150"/>
      <c r="C266" s="150"/>
      <c r="D266" s="152"/>
      <c r="E266" s="154"/>
      <c r="F266" s="10" t="s">
        <v>29</v>
      </c>
      <c r="G266" s="68" t="s">
        <v>389</v>
      </c>
    </row>
    <row r="267" spans="1:7" s="9" customFormat="1" ht="54.75" hidden="1" customHeight="1">
      <c r="A267" s="7">
        <v>45</v>
      </c>
      <c r="B267" s="7" t="s">
        <v>25</v>
      </c>
      <c r="C267" s="7" t="s">
        <v>390</v>
      </c>
      <c r="D267" s="69" t="s">
        <v>391</v>
      </c>
      <c r="E267" s="70" t="s">
        <v>87</v>
      </c>
      <c r="F267" s="7" t="s">
        <v>392</v>
      </c>
      <c r="G267" s="71" t="s">
        <v>393</v>
      </c>
    </row>
    <row r="268" spans="1:7" s="9" customFormat="1" ht="54.75" hidden="1" customHeight="1">
      <c r="A268" s="7">
        <v>46</v>
      </c>
      <c r="B268" s="7" t="s">
        <v>25</v>
      </c>
      <c r="C268" s="7" t="s">
        <v>390</v>
      </c>
      <c r="D268" s="69" t="s">
        <v>391</v>
      </c>
      <c r="E268" s="70" t="s">
        <v>94</v>
      </c>
      <c r="F268" s="7" t="s">
        <v>392</v>
      </c>
      <c r="G268" s="71" t="s">
        <v>394</v>
      </c>
    </row>
  </sheetData>
  <mergeCells count="220">
    <mergeCell ref="A255:A260"/>
    <mergeCell ref="B255:B260"/>
    <mergeCell ref="C255:C260"/>
    <mergeCell ref="D255:D260"/>
    <mergeCell ref="E255:E260"/>
    <mergeCell ref="A261:A266"/>
    <mergeCell ref="B261:B266"/>
    <mergeCell ref="C261:C266"/>
    <mergeCell ref="D261:D266"/>
    <mergeCell ref="E261:E266"/>
    <mergeCell ref="A243:A248"/>
    <mergeCell ref="B243:B248"/>
    <mergeCell ref="C243:C248"/>
    <mergeCell ref="D243:D248"/>
    <mergeCell ref="E243:E248"/>
    <mergeCell ref="A249:A254"/>
    <mergeCell ref="B249:B254"/>
    <mergeCell ref="C249:C254"/>
    <mergeCell ref="D249:D254"/>
    <mergeCell ref="E249:E254"/>
    <mergeCell ref="A231:A236"/>
    <mergeCell ref="B231:B236"/>
    <mergeCell ref="C231:C236"/>
    <mergeCell ref="D231:D236"/>
    <mergeCell ref="E231:E236"/>
    <mergeCell ref="A237:A242"/>
    <mergeCell ref="B237:B242"/>
    <mergeCell ref="C237:C242"/>
    <mergeCell ref="D237:D242"/>
    <mergeCell ref="E237:E242"/>
    <mergeCell ref="A219:A224"/>
    <mergeCell ref="B219:B224"/>
    <mergeCell ref="C219:C224"/>
    <mergeCell ref="D219:D224"/>
    <mergeCell ref="E219:E224"/>
    <mergeCell ref="A225:A230"/>
    <mergeCell ref="B225:B230"/>
    <mergeCell ref="C225:C230"/>
    <mergeCell ref="D225:D230"/>
    <mergeCell ref="E225:E230"/>
    <mergeCell ref="A207:A212"/>
    <mergeCell ref="B207:B212"/>
    <mergeCell ref="C207:C212"/>
    <mergeCell ref="D207:D212"/>
    <mergeCell ref="E207:E212"/>
    <mergeCell ref="A213:A218"/>
    <mergeCell ref="B213:B218"/>
    <mergeCell ref="C213:C218"/>
    <mergeCell ref="D213:D218"/>
    <mergeCell ref="E213:E218"/>
    <mergeCell ref="A195:A200"/>
    <mergeCell ref="B195:B200"/>
    <mergeCell ref="C195:C200"/>
    <mergeCell ref="D195:D200"/>
    <mergeCell ref="E195:E200"/>
    <mergeCell ref="A201:A206"/>
    <mergeCell ref="B201:B206"/>
    <mergeCell ref="C201:C206"/>
    <mergeCell ref="D201:D206"/>
    <mergeCell ref="E201:E206"/>
    <mergeCell ref="A183:A188"/>
    <mergeCell ref="B183:B188"/>
    <mergeCell ref="C183:C188"/>
    <mergeCell ref="D183:D188"/>
    <mergeCell ref="E183:E188"/>
    <mergeCell ref="A189:A194"/>
    <mergeCell ref="B189:B194"/>
    <mergeCell ref="C189:C194"/>
    <mergeCell ref="D189:D194"/>
    <mergeCell ref="E189:E194"/>
    <mergeCell ref="A171:A176"/>
    <mergeCell ref="B171:B176"/>
    <mergeCell ref="C171:C176"/>
    <mergeCell ref="D171:D176"/>
    <mergeCell ref="E171:E176"/>
    <mergeCell ref="A177:A182"/>
    <mergeCell ref="B177:B182"/>
    <mergeCell ref="C177:C182"/>
    <mergeCell ref="D177:D182"/>
    <mergeCell ref="E177:E182"/>
    <mergeCell ref="A159:A164"/>
    <mergeCell ref="B159:B164"/>
    <mergeCell ref="C159:C164"/>
    <mergeCell ref="D159:D164"/>
    <mergeCell ref="E159:E164"/>
    <mergeCell ref="A165:A170"/>
    <mergeCell ref="B165:B170"/>
    <mergeCell ref="C165:C170"/>
    <mergeCell ref="D165:D170"/>
    <mergeCell ref="E165:E170"/>
    <mergeCell ref="A147:A152"/>
    <mergeCell ref="B147:B152"/>
    <mergeCell ref="C147:C152"/>
    <mergeCell ref="D147:D152"/>
    <mergeCell ref="E147:E152"/>
    <mergeCell ref="A153:A158"/>
    <mergeCell ref="B153:B158"/>
    <mergeCell ref="C153:C158"/>
    <mergeCell ref="D153:D158"/>
    <mergeCell ref="E153:E158"/>
    <mergeCell ref="A135:A140"/>
    <mergeCell ref="B135:B140"/>
    <mergeCell ref="C135:C140"/>
    <mergeCell ref="D135:D140"/>
    <mergeCell ref="E135:E140"/>
    <mergeCell ref="A141:A146"/>
    <mergeCell ref="B141:B146"/>
    <mergeCell ref="C141:C146"/>
    <mergeCell ref="D141:D146"/>
    <mergeCell ref="E141:E146"/>
    <mergeCell ref="A123:A128"/>
    <mergeCell ref="B123:B128"/>
    <mergeCell ref="C123:C128"/>
    <mergeCell ref="D123:D128"/>
    <mergeCell ref="E123:E128"/>
    <mergeCell ref="A129:A134"/>
    <mergeCell ref="B129:B134"/>
    <mergeCell ref="C129:C134"/>
    <mergeCell ref="D129:D134"/>
    <mergeCell ref="E129:E134"/>
    <mergeCell ref="A111:A116"/>
    <mergeCell ref="B111:B116"/>
    <mergeCell ref="C111:C116"/>
    <mergeCell ref="D111:D116"/>
    <mergeCell ref="E111:E116"/>
    <mergeCell ref="A117:A122"/>
    <mergeCell ref="B117:B122"/>
    <mergeCell ref="C117:C122"/>
    <mergeCell ref="D117:D122"/>
    <mergeCell ref="E117:E122"/>
    <mergeCell ref="A99:A104"/>
    <mergeCell ref="B99:B104"/>
    <mergeCell ref="C99:C104"/>
    <mergeCell ref="D99:D104"/>
    <mergeCell ref="E99:E104"/>
    <mergeCell ref="A105:A110"/>
    <mergeCell ref="B105:B110"/>
    <mergeCell ref="C105:C110"/>
    <mergeCell ref="D105:D110"/>
    <mergeCell ref="E105:E110"/>
    <mergeCell ref="A87:A92"/>
    <mergeCell ref="B87:B92"/>
    <mergeCell ref="C87:C92"/>
    <mergeCell ref="D87:D92"/>
    <mergeCell ref="E87:E92"/>
    <mergeCell ref="A93:A98"/>
    <mergeCell ref="B93:B98"/>
    <mergeCell ref="C93:C98"/>
    <mergeCell ref="D93:D98"/>
    <mergeCell ref="E93:E98"/>
    <mergeCell ref="A75:A80"/>
    <mergeCell ref="B75:B80"/>
    <mergeCell ref="C75:C80"/>
    <mergeCell ref="D75:D80"/>
    <mergeCell ref="E75:E80"/>
    <mergeCell ref="A81:A86"/>
    <mergeCell ref="B81:B86"/>
    <mergeCell ref="C81:C86"/>
    <mergeCell ref="D81:D86"/>
    <mergeCell ref="E81:E86"/>
    <mergeCell ref="A63:A68"/>
    <mergeCell ref="B63:B68"/>
    <mergeCell ref="C63:C68"/>
    <mergeCell ref="D63:D68"/>
    <mergeCell ref="E63:E68"/>
    <mergeCell ref="A69:A74"/>
    <mergeCell ref="B69:B74"/>
    <mergeCell ref="C69:C74"/>
    <mergeCell ref="D69:D74"/>
    <mergeCell ref="E69:E74"/>
    <mergeCell ref="A51:A56"/>
    <mergeCell ref="B51:B56"/>
    <mergeCell ref="C51:C56"/>
    <mergeCell ref="D51:D56"/>
    <mergeCell ref="E51:E56"/>
    <mergeCell ref="A57:A62"/>
    <mergeCell ref="B57:B62"/>
    <mergeCell ref="C57:C62"/>
    <mergeCell ref="D57:D62"/>
    <mergeCell ref="E57:E62"/>
    <mergeCell ref="A39:A44"/>
    <mergeCell ref="B39:B44"/>
    <mergeCell ref="C39:C44"/>
    <mergeCell ref="D39:D44"/>
    <mergeCell ref="E39:E44"/>
    <mergeCell ref="A45:A50"/>
    <mergeCell ref="B45:B50"/>
    <mergeCell ref="C45:C50"/>
    <mergeCell ref="D45:D50"/>
    <mergeCell ref="E45:E50"/>
    <mergeCell ref="A27:A32"/>
    <mergeCell ref="B27:B32"/>
    <mergeCell ref="C27:C32"/>
    <mergeCell ref="D27:D32"/>
    <mergeCell ref="E27:E32"/>
    <mergeCell ref="A33:A38"/>
    <mergeCell ref="B33:B38"/>
    <mergeCell ref="C33:C38"/>
    <mergeCell ref="D33:D38"/>
    <mergeCell ref="E33:E38"/>
    <mergeCell ref="A15:A20"/>
    <mergeCell ref="B15:B20"/>
    <mergeCell ref="C15:C20"/>
    <mergeCell ref="D15:D20"/>
    <mergeCell ref="E15:E20"/>
    <mergeCell ref="A21:A26"/>
    <mergeCell ref="B21:B26"/>
    <mergeCell ref="C21:C26"/>
    <mergeCell ref="D21:D26"/>
    <mergeCell ref="E21:E26"/>
    <mergeCell ref="A3:A8"/>
    <mergeCell ref="B3:B8"/>
    <mergeCell ref="C3:C8"/>
    <mergeCell ref="D3:D8"/>
    <mergeCell ref="E3:E8"/>
    <mergeCell ref="A9:A14"/>
    <mergeCell ref="B9:B14"/>
    <mergeCell ref="C9:C14"/>
    <mergeCell ref="D9:D14"/>
    <mergeCell ref="E9:E14"/>
  </mergeCells>
  <conditionalFormatting sqref="G3:G266">
    <cfRule type="duplicateValues" dxfId="1" priority="2"/>
  </conditionalFormatting>
  <conditionalFormatting sqref="G267:G268">
    <cfRule type="duplicateValues" dxfId="0" priority="1"/>
  </conditionalFormatting>
  <printOptions horizontalCentered="1"/>
  <pageMargins left="0.25" right="0.25" top="0.875" bottom="0.75" header="0.3" footer="0.3"/>
  <pageSetup paperSize="9" scale="60" fitToHeight="0" orientation="portrait" r:id="rId1"/>
  <headerFooter scaleWithDoc="0">
    <oddHeader>&amp;L&amp;G&amp;R&amp;"Euclid Circular A SemiBold,Regular"&amp;16&amp;K000000[ FORM NAME HERE ]</oddHeader>
    <oddFooter>&amp;L&amp;"Euclid Circular A SemiBold,Regular"&amp;12[UA]&amp;"Euclid Circular A,Regular"&amp;5
&amp;G&amp;R&amp;G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1C496F-5CBB-4EDC-9CC7-B8A264EE5181}">
  <sheetPr>
    <pageSetUpPr fitToPage="1"/>
  </sheetPr>
  <dimension ref="A1:R47"/>
  <sheetViews>
    <sheetView view="pageBreakPreview" zoomScale="60" zoomScaleNormal="55" zoomScalePageLayoutView="30" workbookViewId="0">
      <selection activeCell="I12" sqref="I12"/>
    </sheetView>
  </sheetViews>
  <sheetFormatPr defaultColWidth="9.1796875" defaultRowHeight="16.5"/>
  <cols>
    <col min="1" max="1" width="16.453125" style="26" customWidth="1"/>
    <col min="2" max="2" width="29.1796875" style="12" customWidth="1"/>
    <col min="3" max="3" width="9.54296875" style="12" customWidth="1"/>
    <col min="4" max="4" width="28.81640625" style="13" customWidth="1"/>
    <col min="5" max="5" width="9.54296875" style="13" customWidth="1"/>
    <col min="6" max="6" width="28.81640625" style="13" customWidth="1"/>
    <col min="7" max="7" width="9.54296875" style="13" customWidth="1"/>
    <col min="8" max="8" width="28.81640625" style="13" customWidth="1"/>
    <col min="9" max="9" width="9.54296875" style="13" customWidth="1"/>
    <col min="10" max="10" width="28.81640625" style="13" customWidth="1"/>
    <col min="11" max="11" width="9.54296875" style="13" customWidth="1"/>
    <col min="12" max="12" width="29.1796875" style="13" customWidth="1"/>
    <col min="13" max="13" width="9.1796875" style="13"/>
    <col min="14" max="14" width="29.1796875" style="13" customWidth="1"/>
    <col min="15" max="15" width="9.54296875" style="13" customWidth="1"/>
    <col min="16" max="16" width="29.1796875" style="13" customWidth="1"/>
    <col min="17" max="17" width="9.54296875" style="13" customWidth="1"/>
    <col min="18" max="18" width="29.1796875" style="13" customWidth="1"/>
    <col min="19" max="16384" width="9.1796875" style="13"/>
  </cols>
  <sheetData>
    <row r="1" spans="1:18">
      <c r="A1" s="11"/>
    </row>
    <row r="2" spans="1:18" s="17" customFormat="1" ht="32.5">
      <c r="A2" s="14"/>
      <c r="B2" s="15" t="s">
        <v>30</v>
      </c>
      <c r="C2" s="16"/>
    </row>
    <row r="3" spans="1:18">
      <c r="A3" s="11"/>
    </row>
    <row r="4" spans="1:18" s="20" customFormat="1" ht="71.25" customHeight="1">
      <c r="A4" s="18" t="s">
        <v>31</v>
      </c>
      <c r="B4" s="19" t="s">
        <v>32</v>
      </c>
      <c r="D4" s="19" t="s">
        <v>33</v>
      </c>
      <c r="F4" s="19" t="s">
        <v>34</v>
      </c>
      <c r="H4" s="19" t="s">
        <v>35</v>
      </c>
      <c r="J4" s="19" t="s">
        <v>36</v>
      </c>
      <c r="L4" s="21" t="s">
        <v>37</v>
      </c>
    </row>
    <row r="5" spans="1:18" ht="18">
      <c r="A5" s="22" t="s">
        <v>38</v>
      </c>
      <c r="B5" s="23"/>
    </row>
    <row r="6" spans="1:18" ht="197.25" customHeight="1">
      <c r="A6" s="11"/>
      <c r="B6" s="24"/>
      <c r="C6" s="25"/>
    </row>
    <row r="7" spans="1:18" ht="18">
      <c r="B7" s="27"/>
    </row>
    <row r="8" spans="1:18" s="20" customFormat="1" ht="71.25" customHeight="1">
      <c r="A8" s="18" t="s">
        <v>39</v>
      </c>
      <c r="B8" s="19" t="s">
        <v>32</v>
      </c>
      <c r="D8" s="19" t="s">
        <v>33</v>
      </c>
      <c r="F8" s="19" t="s">
        <v>34</v>
      </c>
      <c r="H8" s="19" t="s">
        <v>35</v>
      </c>
      <c r="J8" s="19" t="s">
        <v>36</v>
      </c>
      <c r="L8" s="21" t="s">
        <v>37</v>
      </c>
    </row>
    <row r="9" spans="1:18" ht="197.25" customHeight="1">
      <c r="A9" s="11"/>
      <c r="B9" s="25"/>
    </row>
    <row r="11" spans="1:18" s="20" customFormat="1" ht="71.25" customHeight="1">
      <c r="A11" s="18" t="s">
        <v>40</v>
      </c>
      <c r="B11" s="19" t="s">
        <v>32</v>
      </c>
      <c r="D11" s="19" t="s">
        <v>33</v>
      </c>
      <c r="F11" s="19" t="s">
        <v>34</v>
      </c>
      <c r="H11" s="19" t="s">
        <v>41</v>
      </c>
      <c r="J11" s="19" t="s">
        <v>35</v>
      </c>
      <c r="L11" s="19" t="s">
        <v>36</v>
      </c>
      <c r="N11" s="21" t="s">
        <v>37</v>
      </c>
    </row>
    <row r="12" spans="1:18" ht="197.25" customHeight="1">
      <c r="A12" s="11"/>
      <c r="B12" s="25"/>
    </row>
    <row r="14" spans="1:18" s="20" customFormat="1" ht="71.25" customHeight="1">
      <c r="A14" s="18" t="s">
        <v>42</v>
      </c>
      <c r="B14" s="19" t="s">
        <v>32</v>
      </c>
      <c r="D14" s="19" t="s">
        <v>33</v>
      </c>
      <c r="F14" s="19" t="s">
        <v>43</v>
      </c>
      <c r="H14" s="19" t="s">
        <v>44</v>
      </c>
      <c r="J14" s="19" t="s">
        <v>45</v>
      </c>
      <c r="L14" s="21" t="s">
        <v>46</v>
      </c>
      <c r="N14" s="21" t="s">
        <v>47</v>
      </c>
      <c r="P14" s="19" t="s">
        <v>48</v>
      </c>
      <c r="R14" s="21" t="s">
        <v>37</v>
      </c>
    </row>
    <row r="15" spans="1:18" ht="197.25" customHeight="1">
      <c r="A15" s="11"/>
      <c r="B15" s="25"/>
      <c r="F15" s="25"/>
    </row>
    <row r="18" spans="1:14" s="28" customFormat="1" ht="71.25" customHeight="1">
      <c r="A18" s="18" t="s">
        <v>49</v>
      </c>
      <c r="B18" s="19" t="s">
        <v>32</v>
      </c>
      <c r="C18" s="20"/>
      <c r="D18" s="19" t="s">
        <v>33</v>
      </c>
      <c r="E18" s="20"/>
      <c r="F18" s="19" t="s">
        <v>43</v>
      </c>
      <c r="G18" s="20"/>
      <c r="H18" s="19" t="s">
        <v>44</v>
      </c>
      <c r="I18" s="20"/>
      <c r="J18" s="21" t="s">
        <v>50</v>
      </c>
      <c r="K18" s="20"/>
      <c r="L18" s="19" t="s">
        <v>48</v>
      </c>
      <c r="M18" s="20"/>
      <c r="N18" s="21" t="s">
        <v>37</v>
      </c>
    </row>
    <row r="19" spans="1:14" ht="197.25" customHeight="1">
      <c r="A19" s="11"/>
      <c r="B19" s="25"/>
      <c r="F19" s="25"/>
    </row>
    <row r="20" spans="1:14">
      <c r="B20" s="13"/>
      <c r="C20" s="25"/>
    </row>
    <row r="21" spans="1:14" ht="27.75" customHeight="1">
      <c r="B21" s="24"/>
      <c r="C21" s="29"/>
      <c r="E21" s="25"/>
    </row>
    <row r="22" spans="1:14">
      <c r="C22" s="30"/>
    </row>
    <row r="35" spans="2:6">
      <c r="B35" s="13"/>
    </row>
    <row r="36" spans="2:6" ht="27.75" customHeight="1">
      <c r="B36" s="24"/>
      <c r="C36" s="29"/>
    </row>
    <row r="37" spans="2:6" ht="18">
      <c r="B37" s="27"/>
    </row>
    <row r="38" spans="2:6" ht="18">
      <c r="B38" s="31"/>
    </row>
    <row r="39" spans="2:6" ht="27.75" customHeight="1">
      <c r="B39" s="24"/>
      <c r="C39" s="29"/>
    </row>
    <row r="40" spans="2:6" ht="18">
      <c r="B40" s="27"/>
      <c r="D40" s="25"/>
    </row>
    <row r="41" spans="2:6" ht="18">
      <c r="B41" s="23"/>
    </row>
    <row r="42" spans="2:6" ht="27.75" customHeight="1">
      <c r="B42" s="24"/>
      <c r="C42" s="29"/>
    </row>
    <row r="43" spans="2:6" ht="18">
      <c r="B43" s="32"/>
    </row>
    <row r="47" spans="2:6">
      <c r="F47" s="25"/>
    </row>
  </sheetData>
  <printOptions horizontalCentered="1"/>
  <pageMargins left="0.25" right="0.25" top="0.875" bottom="0.75" header="0.3" footer="0.3"/>
  <pageSetup paperSize="9" scale="37" fitToHeight="0" orientation="landscape" r:id="rId1"/>
  <headerFooter scaleWithDoc="0">
    <oddHeader>&amp;L&amp;G&amp;R&amp;"Euclid Circular A SemiBold,Regular"&amp;16&amp;K000000[ QUY CÁCH ĐÓNG GÓI ]</oddHeader>
    <oddFooter>&amp;L&amp;"Euclid Circular A SemiBold,Regular"&amp;12[UA]&amp;"Euclid Circular A,Regular"&amp;5
&amp;G&amp;R&amp;G</oddFooter>
  </headerFooter>
  <rowBreaks count="2" manualBreakCount="2">
    <brk id="17" max="20" man="1"/>
    <brk id="19" max="20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7D891-D686-4D80-B776-CFA9D00C4BAA}">
  <sheetPr>
    <pageSetUpPr fitToPage="1"/>
  </sheetPr>
  <dimension ref="A1:H68"/>
  <sheetViews>
    <sheetView view="pageBreakPreview" zoomScale="85" zoomScaleNormal="85" zoomScaleSheetLayoutView="85" zoomScalePageLayoutView="70" workbookViewId="0">
      <selection activeCell="I12" sqref="I12"/>
    </sheetView>
  </sheetViews>
  <sheetFormatPr defaultColWidth="9.81640625" defaultRowHeight="18"/>
  <cols>
    <col min="1" max="1" width="5.453125" style="64" bestFit="1" customWidth="1"/>
    <col min="2" max="2" width="17.7265625" style="64" customWidth="1"/>
    <col min="3" max="3" width="10.54296875" style="64" customWidth="1"/>
    <col min="4" max="4" width="20" style="64" customWidth="1"/>
    <col min="5" max="5" width="2.26953125" style="64" customWidth="1"/>
    <col min="6" max="6" width="15.81640625" style="64" customWidth="1"/>
    <col min="7" max="7" width="19.26953125" style="64" customWidth="1"/>
    <col min="8" max="8" width="44.81640625" style="64" customWidth="1"/>
    <col min="9" max="254" width="9.81640625" style="64"/>
    <col min="255" max="255" width="3.81640625" style="64" customWidth="1"/>
    <col min="256" max="257" width="9.54296875" style="64" customWidth="1"/>
    <col min="258" max="259" width="14.7265625" style="64" customWidth="1"/>
    <col min="260" max="260" width="0" style="64" hidden="1" customWidth="1"/>
    <col min="261" max="267" width="9.54296875" style="64" customWidth="1"/>
    <col min="268" max="510" width="9.81640625" style="64"/>
    <col min="511" max="511" width="3.81640625" style="64" customWidth="1"/>
    <col min="512" max="513" width="9.54296875" style="64" customWidth="1"/>
    <col min="514" max="515" width="14.7265625" style="64" customWidth="1"/>
    <col min="516" max="516" width="0" style="64" hidden="1" customWidth="1"/>
    <col min="517" max="523" width="9.54296875" style="64" customWidth="1"/>
    <col min="524" max="766" width="9.81640625" style="64"/>
    <col min="767" max="767" width="3.81640625" style="64" customWidth="1"/>
    <col min="768" max="769" width="9.54296875" style="64" customWidth="1"/>
    <col min="770" max="771" width="14.7265625" style="64" customWidth="1"/>
    <col min="772" max="772" width="0" style="64" hidden="1" customWidth="1"/>
    <col min="773" max="779" width="9.54296875" style="64" customWidth="1"/>
    <col min="780" max="1022" width="9.81640625" style="64"/>
    <col min="1023" max="1023" width="3.81640625" style="64" customWidth="1"/>
    <col min="1024" max="1025" width="9.54296875" style="64" customWidth="1"/>
    <col min="1026" max="1027" width="14.7265625" style="64" customWidth="1"/>
    <col min="1028" max="1028" width="0" style="64" hidden="1" customWidth="1"/>
    <col min="1029" max="1035" width="9.54296875" style="64" customWidth="1"/>
    <col min="1036" max="1278" width="9.81640625" style="64"/>
    <col min="1279" max="1279" width="3.81640625" style="64" customWidth="1"/>
    <col min="1280" max="1281" width="9.54296875" style="64" customWidth="1"/>
    <col min="1282" max="1283" width="14.7265625" style="64" customWidth="1"/>
    <col min="1284" max="1284" width="0" style="64" hidden="1" customWidth="1"/>
    <col min="1285" max="1291" width="9.54296875" style="64" customWidth="1"/>
    <col min="1292" max="1534" width="9.81640625" style="64"/>
    <col min="1535" max="1535" width="3.81640625" style="64" customWidth="1"/>
    <col min="1536" max="1537" width="9.54296875" style="64" customWidth="1"/>
    <col min="1538" max="1539" width="14.7265625" style="64" customWidth="1"/>
    <col min="1540" max="1540" width="0" style="64" hidden="1" customWidth="1"/>
    <col min="1541" max="1547" width="9.54296875" style="64" customWidth="1"/>
    <col min="1548" max="1790" width="9.81640625" style="64"/>
    <col min="1791" max="1791" width="3.81640625" style="64" customWidth="1"/>
    <col min="1792" max="1793" width="9.54296875" style="64" customWidth="1"/>
    <col min="1794" max="1795" width="14.7265625" style="64" customWidth="1"/>
    <col min="1796" max="1796" width="0" style="64" hidden="1" customWidth="1"/>
    <col min="1797" max="1803" width="9.54296875" style="64" customWidth="1"/>
    <col min="1804" max="2046" width="9.81640625" style="64"/>
    <col min="2047" max="2047" width="3.81640625" style="64" customWidth="1"/>
    <col min="2048" max="2049" width="9.54296875" style="64" customWidth="1"/>
    <col min="2050" max="2051" width="14.7265625" style="64" customWidth="1"/>
    <col min="2052" max="2052" width="0" style="64" hidden="1" customWidth="1"/>
    <col min="2053" max="2059" width="9.54296875" style="64" customWidth="1"/>
    <col min="2060" max="2302" width="9.81640625" style="64"/>
    <col min="2303" max="2303" width="3.81640625" style="64" customWidth="1"/>
    <col min="2304" max="2305" width="9.54296875" style="64" customWidth="1"/>
    <col min="2306" max="2307" width="14.7265625" style="64" customWidth="1"/>
    <col min="2308" max="2308" width="0" style="64" hidden="1" customWidth="1"/>
    <col min="2309" max="2315" width="9.54296875" style="64" customWidth="1"/>
    <col min="2316" max="2558" width="9.81640625" style="64"/>
    <col min="2559" max="2559" width="3.81640625" style="64" customWidth="1"/>
    <col min="2560" max="2561" width="9.54296875" style="64" customWidth="1"/>
    <col min="2562" max="2563" width="14.7265625" style="64" customWidth="1"/>
    <col min="2564" max="2564" width="0" style="64" hidden="1" customWidth="1"/>
    <col min="2565" max="2571" width="9.54296875" style="64" customWidth="1"/>
    <col min="2572" max="2814" width="9.81640625" style="64"/>
    <col min="2815" max="2815" width="3.81640625" style="64" customWidth="1"/>
    <col min="2816" max="2817" width="9.54296875" style="64" customWidth="1"/>
    <col min="2818" max="2819" width="14.7265625" style="64" customWidth="1"/>
    <col min="2820" max="2820" width="0" style="64" hidden="1" customWidth="1"/>
    <col min="2821" max="2827" width="9.54296875" style="64" customWidth="1"/>
    <col min="2828" max="3070" width="9.81640625" style="64"/>
    <col min="3071" max="3071" width="3.81640625" style="64" customWidth="1"/>
    <col min="3072" max="3073" width="9.54296875" style="64" customWidth="1"/>
    <col min="3074" max="3075" width="14.7265625" style="64" customWidth="1"/>
    <col min="3076" max="3076" width="0" style="64" hidden="1" customWidth="1"/>
    <col min="3077" max="3083" width="9.54296875" style="64" customWidth="1"/>
    <col min="3084" max="3326" width="9.81640625" style="64"/>
    <col min="3327" max="3327" width="3.81640625" style="64" customWidth="1"/>
    <col min="3328" max="3329" width="9.54296875" style="64" customWidth="1"/>
    <col min="3330" max="3331" width="14.7265625" style="64" customWidth="1"/>
    <col min="3332" max="3332" width="0" style="64" hidden="1" customWidth="1"/>
    <col min="3333" max="3339" width="9.54296875" style="64" customWidth="1"/>
    <col min="3340" max="3582" width="9.81640625" style="64"/>
    <col min="3583" max="3583" width="3.81640625" style="64" customWidth="1"/>
    <col min="3584" max="3585" width="9.54296875" style="64" customWidth="1"/>
    <col min="3586" max="3587" width="14.7265625" style="64" customWidth="1"/>
    <col min="3588" max="3588" width="0" style="64" hidden="1" customWidth="1"/>
    <col min="3589" max="3595" width="9.54296875" style="64" customWidth="1"/>
    <col min="3596" max="3838" width="9.81640625" style="64"/>
    <col min="3839" max="3839" width="3.81640625" style="64" customWidth="1"/>
    <col min="3840" max="3841" width="9.54296875" style="64" customWidth="1"/>
    <col min="3842" max="3843" width="14.7265625" style="64" customWidth="1"/>
    <col min="3844" max="3844" width="0" style="64" hidden="1" customWidth="1"/>
    <col min="3845" max="3851" width="9.54296875" style="64" customWidth="1"/>
    <col min="3852" max="4094" width="9.81640625" style="64"/>
    <col min="4095" max="4095" width="3.81640625" style="64" customWidth="1"/>
    <col min="4096" max="4097" width="9.54296875" style="64" customWidth="1"/>
    <col min="4098" max="4099" width="14.7265625" style="64" customWidth="1"/>
    <col min="4100" max="4100" width="0" style="64" hidden="1" customWidth="1"/>
    <col min="4101" max="4107" width="9.54296875" style="64" customWidth="1"/>
    <col min="4108" max="4350" width="9.81640625" style="64"/>
    <col min="4351" max="4351" width="3.81640625" style="64" customWidth="1"/>
    <col min="4352" max="4353" width="9.54296875" style="64" customWidth="1"/>
    <col min="4354" max="4355" width="14.7265625" style="64" customWidth="1"/>
    <col min="4356" max="4356" width="0" style="64" hidden="1" customWidth="1"/>
    <col min="4357" max="4363" width="9.54296875" style="64" customWidth="1"/>
    <col min="4364" max="4606" width="9.81640625" style="64"/>
    <col min="4607" max="4607" width="3.81640625" style="64" customWidth="1"/>
    <col min="4608" max="4609" width="9.54296875" style="64" customWidth="1"/>
    <col min="4610" max="4611" width="14.7265625" style="64" customWidth="1"/>
    <col min="4612" max="4612" width="0" style="64" hidden="1" customWidth="1"/>
    <col min="4613" max="4619" width="9.54296875" style="64" customWidth="1"/>
    <col min="4620" max="4862" width="9.81640625" style="64"/>
    <col min="4863" max="4863" width="3.81640625" style="64" customWidth="1"/>
    <col min="4864" max="4865" width="9.54296875" style="64" customWidth="1"/>
    <col min="4866" max="4867" width="14.7265625" style="64" customWidth="1"/>
    <col min="4868" max="4868" width="0" style="64" hidden="1" customWidth="1"/>
    <col min="4869" max="4875" width="9.54296875" style="64" customWidth="1"/>
    <col min="4876" max="5118" width="9.81640625" style="64"/>
    <col min="5119" max="5119" width="3.81640625" style="64" customWidth="1"/>
    <col min="5120" max="5121" width="9.54296875" style="64" customWidth="1"/>
    <col min="5122" max="5123" width="14.7265625" style="64" customWidth="1"/>
    <col min="5124" max="5124" width="0" style="64" hidden="1" customWidth="1"/>
    <col min="5125" max="5131" width="9.54296875" style="64" customWidth="1"/>
    <col min="5132" max="5374" width="9.81640625" style="64"/>
    <col min="5375" max="5375" width="3.81640625" style="64" customWidth="1"/>
    <col min="5376" max="5377" width="9.54296875" style="64" customWidth="1"/>
    <col min="5378" max="5379" width="14.7265625" style="64" customWidth="1"/>
    <col min="5380" max="5380" width="0" style="64" hidden="1" customWidth="1"/>
    <col min="5381" max="5387" width="9.54296875" style="64" customWidth="1"/>
    <col min="5388" max="5630" width="9.81640625" style="64"/>
    <col min="5631" max="5631" width="3.81640625" style="64" customWidth="1"/>
    <col min="5632" max="5633" width="9.54296875" style="64" customWidth="1"/>
    <col min="5634" max="5635" width="14.7265625" style="64" customWidth="1"/>
    <col min="5636" max="5636" width="0" style="64" hidden="1" customWidth="1"/>
    <col min="5637" max="5643" width="9.54296875" style="64" customWidth="1"/>
    <col min="5644" max="5886" width="9.81640625" style="64"/>
    <col min="5887" max="5887" width="3.81640625" style="64" customWidth="1"/>
    <col min="5888" max="5889" width="9.54296875" style="64" customWidth="1"/>
    <col min="5890" max="5891" width="14.7265625" style="64" customWidth="1"/>
    <col min="5892" max="5892" width="0" style="64" hidden="1" customWidth="1"/>
    <col min="5893" max="5899" width="9.54296875" style="64" customWidth="1"/>
    <col min="5900" max="6142" width="9.81640625" style="64"/>
    <col min="6143" max="6143" width="3.81640625" style="64" customWidth="1"/>
    <col min="6144" max="6145" width="9.54296875" style="64" customWidth="1"/>
    <col min="6146" max="6147" width="14.7265625" style="64" customWidth="1"/>
    <col min="6148" max="6148" width="0" style="64" hidden="1" customWidth="1"/>
    <col min="6149" max="6155" width="9.54296875" style="64" customWidth="1"/>
    <col min="6156" max="6398" width="9.81640625" style="64"/>
    <col min="6399" max="6399" width="3.81640625" style="64" customWidth="1"/>
    <col min="6400" max="6401" width="9.54296875" style="64" customWidth="1"/>
    <col min="6402" max="6403" width="14.7265625" style="64" customWidth="1"/>
    <col min="6404" max="6404" width="0" style="64" hidden="1" customWidth="1"/>
    <col min="6405" max="6411" width="9.54296875" style="64" customWidth="1"/>
    <col min="6412" max="6654" width="9.81640625" style="64"/>
    <col min="6655" max="6655" width="3.81640625" style="64" customWidth="1"/>
    <col min="6656" max="6657" width="9.54296875" style="64" customWidth="1"/>
    <col min="6658" max="6659" width="14.7265625" style="64" customWidth="1"/>
    <col min="6660" max="6660" width="0" style="64" hidden="1" customWidth="1"/>
    <col min="6661" max="6667" width="9.54296875" style="64" customWidth="1"/>
    <col min="6668" max="6910" width="9.81640625" style="64"/>
    <col min="6911" max="6911" width="3.81640625" style="64" customWidth="1"/>
    <col min="6912" max="6913" width="9.54296875" style="64" customWidth="1"/>
    <col min="6914" max="6915" width="14.7265625" style="64" customWidth="1"/>
    <col min="6916" max="6916" width="0" style="64" hidden="1" customWidth="1"/>
    <col min="6917" max="6923" width="9.54296875" style="64" customWidth="1"/>
    <col min="6924" max="7166" width="9.81640625" style="64"/>
    <col min="7167" max="7167" width="3.81640625" style="64" customWidth="1"/>
    <col min="7168" max="7169" width="9.54296875" style="64" customWidth="1"/>
    <col min="7170" max="7171" width="14.7265625" style="64" customWidth="1"/>
    <col min="7172" max="7172" width="0" style="64" hidden="1" customWidth="1"/>
    <col min="7173" max="7179" width="9.54296875" style="64" customWidth="1"/>
    <col min="7180" max="7422" width="9.81640625" style="64"/>
    <col min="7423" max="7423" width="3.81640625" style="64" customWidth="1"/>
    <col min="7424" max="7425" width="9.54296875" style="64" customWidth="1"/>
    <col min="7426" max="7427" width="14.7265625" style="64" customWidth="1"/>
    <col min="7428" max="7428" width="0" style="64" hidden="1" customWidth="1"/>
    <col min="7429" max="7435" width="9.54296875" style="64" customWidth="1"/>
    <col min="7436" max="7678" width="9.81640625" style="64"/>
    <col min="7679" max="7679" width="3.81640625" style="64" customWidth="1"/>
    <col min="7680" max="7681" width="9.54296875" style="64" customWidth="1"/>
    <col min="7682" max="7683" width="14.7265625" style="64" customWidth="1"/>
    <col min="7684" max="7684" width="0" style="64" hidden="1" customWidth="1"/>
    <col min="7685" max="7691" width="9.54296875" style="64" customWidth="1"/>
    <col min="7692" max="7934" width="9.81640625" style="64"/>
    <col min="7935" max="7935" width="3.81640625" style="64" customWidth="1"/>
    <col min="7936" max="7937" width="9.54296875" style="64" customWidth="1"/>
    <col min="7938" max="7939" width="14.7265625" style="64" customWidth="1"/>
    <col min="7940" max="7940" width="0" style="64" hidden="1" customWidth="1"/>
    <col min="7941" max="7947" width="9.54296875" style="64" customWidth="1"/>
    <col min="7948" max="8190" width="9.81640625" style="64"/>
    <col min="8191" max="8191" width="3.81640625" style="64" customWidth="1"/>
    <col min="8192" max="8193" width="9.54296875" style="64" customWidth="1"/>
    <col min="8194" max="8195" width="14.7265625" style="64" customWidth="1"/>
    <col min="8196" max="8196" width="0" style="64" hidden="1" customWidth="1"/>
    <col min="8197" max="8203" width="9.54296875" style="64" customWidth="1"/>
    <col min="8204" max="8446" width="9.81640625" style="64"/>
    <col min="8447" max="8447" width="3.81640625" style="64" customWidth="1"/>
    <col min="8448" max="8449" width="9.54296875" style="64" customWidth="1"/>
    <col min="8450" max="8451" width="14.7265625" style="64" customWidth="1"/>
    <col min="8452" max="8452" width="0" style="64" hidden="1" customWidth="1"/>
    <col min="8453" max="8459" width="9.54296875" style="64" customWidth="1"/>
    <col min="8460" max="8702" width="9.81640625" style="64"/>
    <col min="8703" max="8703" width="3.81640625" style="64" customWidth="1"/>
    <col min="8704" max="8705" width="9.54296875" style="64" customWidth="1"/>
    <col min="8706" max="8707" width="14.7265625" style="64" customWidth="1"/>
    <col min="8708" max="8708" width="0" style="64" hidden="1" customWidth="1"/>
    <col min="8709" max="8715" width="9.54296875" style="64" customWidth="1"/>
    <col min="8716" max="8958" width="9.81640625" style="64"/>
    <col min="8959" max="8959" width="3.81640625" style="64" customWidth="1"/>
    <col min="8960" max="8961" width="9.54296875" style="64" customWidth="1"/>
    <col min="8962" max="8963" width="14.7265625" style="64" customWidth="1"/>
    <col min="8964" max="8964" width="0" style="64" hidden="1" customWidth="1"/>
    <col min="8965" max="8971" width="9.54296875" style="64" customWidth="1"/>
    <col min="8972" max="9214" width="9.81640625" style="64"/>
    <col min="9215" max="9215" width="3.81640625" style="64" customWidth="1"/>
    <col min="9216" max="9217" width="9.54296875" style="64" customWidth="1"/>
    <col min="9218" max="9219" width="14.7265625" style="64" customWidth="1"/>
    <col min="9220" max="9220" width="0" style="64" hidden="1" customWidth="1"/>
    <col min="9221" max="9227" width="9.54296875" style="64" customWidth="1"/>
    <col min="9228" max="9470" width="9.81640625" style="64"/>
    <col min="9471" max="9471" width="3.81640625" style="64" customWidth="1"/>
    <col min="9472" max="9473" width="9.54296875" style="64" customWidth="1"/>
    <col min="9474" max="9475" width="14.7265625" style="64" customWidth="1"/>
    <col min="9476" max="9476" width="0" style="64" hidden="1" customWidth="1"/>
    <col min="9477" max="9483" width="9.54296875" style="64" customWidth="1"/>
    <col min="9484" max="9726" width="9.81640625" style="64"/>
    <col min="9727" max="9727" width="3.81640625" style="64" customWidth="1"/>
    <col min="9728" max="9729" width="9.54296875" style="64" customWidth="1"/>
    <col min="9730" max="9731" width="14.7265625" style="64" customWidth="1"/>
    <col min="9732" max="9732" width="0" style="64" hidden="1" customWidth="1"/>
    <col min="9733" max="9739" width="9.54296875" style="64" customWidth="1"/>
    <col min="9740" max="9982" width="9.81640625" style="64"/>
    <col min="9983" max="9983" width="3.81640625" style="64" customWidth="1"/>
    <col min="9984" max="9985" width="9.54296875" style="64" customWidth="1"/>
    <col min="9986" max="9987" width="14.7265625" style="64" customWidth="1"/>
    <col min="9988" max="9988" width="0" style="64" hidden="1" customWidth="1"/>
    <col min="9989" max="9995" width="9.54296875" style="64" customWidth="1"/>
    <col min="9996" max="10238" width="9.81640625" style="64"/>
    <col min="10239" max="10239" width="3.81640625" style="64" customWidth="1"/>
    <col min="10240" max="10241" width="9.54296875" style="64" customWidth="1"/>
    <col min="10242" max="10243" width="14.7265625" style="64" customWidth="1"/>
    <col min="10244" max="10244" width="0" style="64" hidden="1" customWidth="1"/>
    <col min="10245" max="10251" width="9.54296875" style="64" customWidth="1"/>
    <col min="10252" max="10494" width="9.81640625" style="64"/>
    <col min="10495" max="10495" width="3.81640625" style="64" customWidth="1"/>
    <col min="10496" max="10497" width="9.54296875" style="64" customWidth="1"/>
    <col min="10498" max="10499" width="14.7265625" style="64" customWidth="1"/>
    <col min="10500" max="10500" width="0" style="64" hidden="1" customWidth="1"/>
    <col min="10501" max="10507" width="9.54296875" style="64" customWidth="1"/>
    <col min="10508" max="10750" width="9.81640625" style="64"/>
    <col min="10751" max="10751" width="3.81640625" style="64" customWidth="1"/>
    <col min="10752" max="10753" width="9.54296875" style="64" customWidth="1"/>
    <col min="10754" max="10755" width="14.7265625" style="64" customWidth="1"/>
    <col min="10756" max="10756" width="0" style="64" hidden="1" customWidth="1"/>
    <col min="10757" max="10763" width="9.54296875" style="64" customWidth="1"/>
    <col min="10764" max="11006" width="9.81640625" style="64"/>
    <col min="11007" max="11007" width="3.81640625" style="64" customWidth="1"/>
    <col min="11008" max="11009" width="9.54296875" style="64" customWidth="1"/>
    <col min="11010" max="11011" width="14.7265625" style="64" customWidth="1"/>
    <col min="11012" max="11012" width="0" style="64" hidden="1" customWidth="1"/>
    <col min="11013" max="11019" width="9.54296875" style="64" customWidth="1"/>
    <col min="11020" max="11262" width="9.81640625" style="64"/>
    <col min="11263" max="11263" width="3.81640625" style="64" customWidth="1"/>
    <col min="11264" max="11265" width="9.54296875" style="64" customWidth="1"/>
    <col min="11266" max="11267" width="14.7265625" style="64" customWidth="1"/>
    <col min="11268" max="11268" width="0" style="64" hidden="1" customWidth="1"/>
    <col min="11269" max="11275" width="9.54296875" style="64" customWidth="1"/>
    <col min="11276" max="11518" width="9.81640625" style="64"/>
    <col min="11519" max="11519" width="3.81640625" style="64" customWidth="1"/>
    <col min="11520" max="11521" width="9.54296875" style="64" customWidth="1"/>
    <col min="11522" max="11523" width="14.7265625" style="64" customWidth="1"/>
    <col min="11524" max="11524" width="0" style="64" hidden="1" customWidth="1"/>
    <col min="11525" max="11531" width="9.54296875" style="64" customWidth="1"/>
    <col min="11532" max="11774" width="9.81640625" style="64"/>
    <col min="11775" max="11775" width="3.81640625" style="64" customWidth="1"/>
    <col min="11776" max="11777" width="9.54296875" style="64" customWidth="1"/>
    <col min="11778" max="11779" width="14.7265625" style="64" customWidth="1"/>
    <col min="11780" max="11780" width="0" style="64" hidden="1" customWidth="1"/>
    <col min="11781" max="11787" width="9.54296875" style="64" customWidth="1"/>
    <col min="11788" max="12030" width="9.81640625" style="64"/>
    <col min="12031" max="12031" width="3.81640625" style="64" customWidth="1"/>
    <col min="12032" max="12033" width="9.54296875" style="64" customWidth="1"/>
    <col min="12034" max="12035" width="14.7265625" style="64" customWidth="1"/>
    <col min="12036" max="12036" width="0" style="64" hidden="1" customWidth="1"/>
    <col min="12037" max="12043" width="9.54296875" style="64" customWidth="1"/>
    <col min="12044" max="12286" width="9.81640625" style="64"/>
    <col min="12287" max="12287" width="3.81640625" style="64" customWidth="1"/>
    <col min="12288" max="12289" width="9.54296875" style="64" customWidth="1"/>
    <col min="12290" max="12291" width="14.7265625" style="64" customWidth="1"/>
    <col min="12292" max="12292" width="0" style="64" hidden="1" customWidth="1"/>
    <col min="12293" max="12299" width="9.54296875" style="64" customWidth="1"/>
    <col min="12300" max="12542" width="9.81640625" style="64"/>
    <col min="12543" max="12543" width="3.81640625" style="64" customWidth="1"/>
    <col min="12544" max="12545" width="9.54296875" style="64" customWidth="1"/>
    <col min="12546" max="12547" width="14.7265625" style="64" customWidth="1"/>
    <col min="12548" max="12548" width="0" style="64" hidden="1" customWidth="1"/>
    <col min="12549" max="12555" width="9.54296875" style="64" customWidth="1"/>
    <col min="12556" max="12798" width="9.81640625" style="64"/>
    <col min="12799" max="12799" width="3.81640625" style="64" customWidth="1"/>
    <col min="12800" max="12801" width="9.54296875" style="64" customWidth="1"/>
    <col min="12802" max="12803" width="14.7265625" style="64" customWidth="1"/>
    <col min="12804" max="12804" width="0" style="64" hidden="1" customWidth="1"/>
    <col min="12805" max="12811" width="9.54296875" style="64" customWidth="1"/>
    <col min="12812" max="13054" width="9.81640625" style="64"/>
    <col min="13055" max="13055" width="3.81640625" style="64" customWidth="1"/>
    <col min="13056" max="13057" width="9.54296875" style="64" customWidth="1"/>
    <col min="13058" max="13059" width="14.7265625" style="64" customWidth="1"/>
    <col min="13060" max="13060" width="0" style="64" hidden="1" customWidth="1"/>
    <col min="13061" max="13067" width="9.54296875" style="64" customWidth="1"/>
    <col min="13068" max="13310" width="9.81640625" style="64"/>
    <col min="13311" max="13311" width="3.81640625" style="64" customWidth="1"/>
    <col min="13312" max="13313" width="9.54296875" style="64" customWidth="1"/>
    <col min="13314" max="13315" width="14.7265625" style="64" customWidth="1"/>
    <col min="13316" max="13316" width="0" style="64" hidden="1" customWidth="1"/>
    <col min="13317" max="13323" width="9.54296875" style="64" customWidth="1"/>
    <col min="13324" max="13566" width="9.81640625" style="64"/>
    <col min="13567" max="13567" width="3.81640625" style="64" customWidth="1"/>
    <col min="13568" max="13569" width="9.54296875" style="64" customWidth="1"/>
    <col min="13570" max="13571" width="14.7265625" style="64" customWidth="1"/>
    <col min="13572" max="13572" width="0" style="64" hidden="1" customWidth="1"/>
    <col min="13573" max="13579" width="9.54296875" style="64" customWidth="1"/>
    <col min="13580" max="13822" width="9.81640625" style="64"/>
    <col min="13823" max="13823" width="3.81640625" style="64" customWidth="1"/>
    <col min="13824" max="13825" width="9.54296875" style="64" customWidth="1"/>
    <col min="13826" max="13827" width="14.7265625" style="64" customWidth="1"/>
    <col min="13828" max="13828" width="0" style="64" hidden="1" customWidth="1"/>
    <col min="13829" max="13835" width="9.54296875" style="64" customWidth="1"/>
    <col min="13836" max="14078" width="9.81640625" style="64"/>
    <col min="14079" max="14079" width="3.81640625" style="64" customWidth="1"/>
    <col min="14080" max="14081" width="9.54296875" style="64" customWidth="1"/>
    <col min="14082" max="14083" width="14.7265625" style="64" customWidth="1"/>
    <col min="14084" max="14084" width="0" style="64" hidden="1" customWidth="1"/>
    <col min="14085" max="14091" width="9.54296875" style="64" customWidth="1"/>
    <col min="14092" max="14334" width="9.81640625" style="64"/>
    <col min="14335" max="14335" width="3.81640625" style="64" customWidth="1"/>
    <col min="14336" max="14337" width="9.54296875" style="64" customWidth="1"/>
    <col min="14338" max="14339" width="14.7265625" style="64" customWidth="1"/>
    <col min="14340" max="14340" width="0" style="64" hidden="1" customWidth="1"/>
    <col min="14341" max="14347" width="9.54296875" style="64" customWidth="1"/>
    <col min="14348" max="14590" width="9.81640625" style="64"/>
    <col min="14591" max="14591" width="3.81640625" style="64" customWidth="1"/>
    <col min="14592" max="14593" width="9.54296875" style="64" customWidth="1"/>
    <col min="14594" max="14595" width="14.7265625" style="64" customWidth="1"/>
    <col min="14596" max="14596" width="0" style="64" hidden="1" customWidth="1"/>
    <col min="14597" max="14603" width="9.54296875" style="64" customWidth="1"/>
    <col min="14604" max="14846" width="9.81640625" style="64"/>
    <col min="14847" max="14847" width="3.81640625" style="64" customWidth="1"/>
    <col min="14848" max="14849" width="9.54296875" style="64" customWidth="1"/>
    <col min="14850" max="14851" width="14.7265625" style="64" customWidth="1"/>
    <col min="14852" max="14852" width="0" style="64" hidden="1" customWidth="1"/>
    <col min="14853" max="14859" width="9.54296875" style="64" customWidth="1"/>
    <col min="14860" max="15102" width="9.81640625" style="64"/>
    <col min="15103" max="15103" width="3.81640625" style="64" customWidth="1"/>
    <col min="15104" max="15105" width="9.54296875" style="64" customWidth="1"/>
    <col min="15106" max="15107" width="14.7265625" style="64" customWidth="1"/>
    <col min="15108" max="15108" width="0" style="64" hidden="1" customWidth="1"/>
    <col min="15109" max="15115" width="9.54296875" style="64" customWidth="1"/>
    <col min="15116" max="15358" width="9.81640625" style="64"/>
    <col min="15359" max="15359" width="3.81640625" style="64" customWidth="1"/>
    <col min="15360" max="15361" width="9.54296875" style="64" customWidth="1"/>
    <col min="15362" max="15363" width="14.7265625" style="64" customWidth="1"/>
    <col min="15364" max="15364" width="0" style="64" hidden="1" customWidth="1"/>
    <col min="15365" max="15371" width="9.54296875" style="64" customWidth="1"/>
    <col min="15372" max="15614" width="9.81640625" style="64"/>
    <col min="15615" max="15615" width="3.81640625" style="64" customWidth="1"/>
    <col min="15616" max="15617" width="9.54296875" style="64" customWidth="1"/>
    <col min="15618" max="15619" width="14.7265625" style="64" customWidth="1"/>
    <col min="15620" max="15620" width="0" style="64" hidden="1" customWidth="1"/>
    <col min="15621" max="15627" width="9.54296875" style="64" customWidth="1"/>
    <col min="15628" max="15870" width="9.81640625" style="64"/>
    <col min="15871" max="15871" width="3.81640625" style="64" customWidth="1"/>
    <col min="15872" max="15873" width="9.54296875" style="64" customWidth="1"/>
    <col min="15874" max="15875" width="14.7265625" style="64" customWidth="1"/>
    <col min="15876" max="15876" width="0" style="64" hidden="1" customWidth="1"/>
    <col min="15877" max="15883" width="9.54296875" style="64" customWidth="1"/>
    <col min="15884" max="16126" width="9.81640625" style="64"/>
    <col min="16127" max="16127" width="3.81640625" style="64" customWidth="1"/>
    <col min="16128" max="16129" width="9.54296875" style="64" customWidth="1"/>
    <col min="16130" max="16131" width="14.7265625" style="64" customWidth="1"/>
    <col min="16132" max="16132" width="0" style="64" hidden="1" customWidth="1"/>
    <col min="16133" max="16139" width="9.54296875" style="64" customWidth="1"/>
    <col min="16140" max="16384" width="9.81640625" style="64"/>
  </cols>
  <sheetData>
    <row r="1" spans="1:8" s="33" customFormat="1" ht="18" customHeight="1">
      <c r="B1"/>
      <c r="C1"/>
      <c r="D1"/>
      <c r="E1"/>
      <c r="F1" s="34" t="s">
        <v>9</v>
      </c>
      <c r="G1" s="35" t="s">
        <v>51</v>
      </c>
      <c r="H1"/>
    </row>
    <row r="2" spans="1:8" s="33" customFormat="1" ht="14.5" customHeight="1">
      <c r="B2"/>
      <c r="C2"/>
      <c r="D2"/>
      <c r="E2"/>
      <c r="F2" s="34" t="s">
        <v>10</v>
      </c>
      <c r="G2" s="36" t="s">
        <v>52</v>
      </c>
      <c r="H2"/>
    </row>
    <row r="3" spans="1:8" s="33" customFormat="1" ht="14.5" customHeight="1" thickBot="1">
      <c r="B3"/>
      <c r="C3"/>
      <c r="D3"/>
      <c r="E3"/>
      <c r="F3" s="34" t="s">
        <v>11</v>
      </c>
      <c r="G3" s="37" t="s">
        <v>53</v>
      </c>
      <c r="H3"/>
    </row>
    <row r="4" spans="1:8" s="33" customFormat="1" ht="17.25" customHeight="1" thickBot="1">
      <c r="A4" s="38"/>
      <c r="B4" s="173" t="s">
        <v>54</v>
      </c>
      <c r="C4" s="173"/>
      <c r="D4" s="40"/>
      <c r="E4"/>
      <c r="F4"/>
      <c r="G4"/>
      <c r="H4"/>
    </row>
    <row r="5" spans="1:8" s="33" customFormat="1" ht="4" customHeight="1" thickBot="1">
      <c r="A5" s="38"/>
      <c r="B5" s="174"/>
      <c r="C5" s="174"/>
      <c r="D5" s="41"/>
      <c r="E5"/>
      <c r="F5" s="38"/>
      <c r="G5" s="38"/>
      <c r="H5"/>
    </row>
    <row r="6" spans="1:8" s="33" customFormat="1" ht="17.25" customHeight="1" thickBot="1">
      <c r="A6" s="38"/>
      <c r="B6" s="173" t="s">
        <v>55</v>
      </c>
      <c r="C6" s="173"/>
      <c r="D6" s="42" t="s">
        <v>12</v>
      </c>
      <c r="E6"/>
      <c r="F6" s="39" t="s">
        <v>56</v>
      </c>
      <c r="G6" s="43" t="e">
        <f>#REF!</f>
        <v>#REF!</v>
      </c>
      <c r="H6"/>
    </row>
    <row r="7" spans="1:8" s="33" customFormat="1" ht="4" customHeight="1" thickBot="1">
      <c r="A7" s="38"/>
      <c r="B7" s="175"/>
      <c r="C7" s="175"/>
      <c r="D7" s="41"/>
      <c r="E7"/>
      <c r="F7" s="44"/>
      <c r="G7" s="45"/>
      <c r="H7"/>
    </row>
    <row r="8" spans="1:8" s="33" customFormat="1" ht="17.25" customHeight="1" thickBot="1">
      <c r="A8" s="38"/>
      <c r="B8" s="173" t="s">
        <v>57</v>
      </c>
      <c r="C8" s="173"/>
      <c r="D8" s="46" t="e">
        <f>#REF!</f>
        <v>#REF!</v>
      </c>
      <c r="E8" s="47"/>
      <c r="F8" s="39" t="s">
        <v>22</v>
      </c>
      <c r="G8" s="46" t="e">
        <f>#REF!</f>
        <v>#REF!</v>
      </c>
      <c r="H8"/>
    </row>
    <row r="9" spans="1:8" s="33" customFormat="1" ht="9" customHeight="1" thickBot="1">
      <c r="A9" s="48"/>
      <c r="B9" s="49"/>
      <c r="C9" s="49"/>
      <c r="D9" s="49"/>
      <c r="F9" s="49"/>
      <c r="G9" s="49"/>
    </row>
    <row r="10" spans="1:8" s="54" customFormat="1" ht="33.75" customHeight="1" thickBot="1">
      <c r="A10" s="50" t="s">
        <v>15</v>
      </c>
      <c r="B10" s="51" t="s">
        <v>58</v>
      </c>
      <c r="C10" s="171" t="s">
        <v>59</v>
      </c>
      <c r="D10" s="172"/>
      <c r="E10" s="172"/>
      <c r="F10" s="172"/>
      <c r="G10" s="52" t="s">
        <v>60</v>
      </c>
      <c r="H10" s="53" t="s">
        <v>61</v>
      </c>
    </row>
    <row r="11" spans="1:8" s="33" customFormat="1" ht="60" customHeight="1">
      <c r="A11" s="55">
        <v>1</v>
      </c>
      <c r="B11" s="56" t="s">
        <v>62</v>
      </c>
      <c r="C11" s="159" t="s">
        <v>63</v>
      </c>
      <c r="D11" s="160"/>
      <c r="E11" s="160"/>
      <c r="F11" s="161"/>
      <c r="G11" s="55"/>
      <c r="H11" s="55"/>
    </row>
    <row r="12" spans="1:8" s="33" customFormat="1" ht="76.5" customHeight="1">
      <c r="A12" s="57">
        <v>2</v>
      </c>
      <c r="B12" s="58" t="s">
        <v>64</v>
      </c>
      <c r="C12" s="162" t="s">
        <v>65</v>
      </c>
      <c r="D12" s="163"/>
      <c r="E12" s="163"/>
      <c r="F12" s="164"/>
      <c r="G12" s="59"/>
      <c r="H12" s="59"/>
    </row>
    <row r="13" spans="1:8" s="33" customFormat="1" ht="76.5" customHeight="1">
      <c r="A13" s="57">
        <v>3</v>
      </c>
      <c r="B13" s="58" t="s">
        <v>66</v>
      </c>
      <c r="C13" s="162" t="s">
        <v>445</v>
      </c>
      <c r="D13" s="163"/>
      <c r="E13" s="163"/>
      <c r="F13" s="164"/>
      <c r="G13" s="59"/>
      <c r="H13" s="59"/>
    </row>
    <row r="14" spans="1:8" s="33" customFormat="1" ht="48.65" customHeight="1">
      <c r="A14" s="57">
        <v>4</v>
      </c>
      <c r="B14" s="58" t="s">
        <v>67</v>
      </c>
      <c r="C14" s="162" t="s">
        <v>68</v>
      </c>
      <c r="D14" s="163"/>
      <c r="E14" s="163"/>
      <c r="F14" s="164"/>
      <c r="G14" s="59"/>
      <c r="H14" s="59"/>
    </row>
    <row r="15" spans="1:8" s="33" customFormat="1" ht="69.650000000000006" customHeight="1">
      <c r="A15" s="57">
        <v>5</v>
      </c>
      <c r="B15" s="58" t="s">
        <v>69</v>
      </c>
      <c r="C15" s="162" t="s">
        <v>70</v>
      </c>
      <c r="D15" s="163"/>
      <c r="E15" s="163"/>
      <c r="F15" s="164"/>
      <c r="G15" s="59"/>
      <c r="H15" s="59"/>
    </row>
    <row r="16" spans="1:8" s="33" customFormat="1" ht="66.650000000000006" customHeight="1">
      <c r="A16" s="57">
        <v>6</v>
      </c>
      <c r="B16" s="58" t="s">
        <v>71</v>
      </c>
      <c r="C16" s="162" t="s">
        <v>72</v>
      </c>
      <c r="D16" s="163"/>
      <c r="E16" s="163"/>
      <c r="F16" s="164"/>
      <c r="G16" s="59"/>
      <c r="H16" s="59"/>
    </row>
    <row r="17" spans="1:8" s="33" customFormat="1" ht="53.5" customHeight="1">
      <c r="A17" s="57">
        <v>7</v>
      </c>
      <c r="B17" s="58" t="s">
        <v>73</v>
      </c>
      <c r="C17" s="162" t="e">
        <f>#REF!</f>
        <v>#REF!</v>
      </c>
      <c r="D17" s="163"/>
      <c r="E17" s="163"/>
      <c r="F17" s="164"/>
      <c r="G17" s="59"/>
      <c r="H17" s="59"/>
    </row>
    <row r="18" spans="1:8" s="33" customFormat="1" ht="86.5" customHeight="1">
      <c r="A18" s="57">
        <v>8</v>
      </c>
      <c r="B18" s="58" t="s">
        <v>74</v>
      </c>
      <c r="C18" s="165" t="e">
        <f>#REF!</f>
        <v>#REF!</v>
      </c>
      <c r="D18" s="166"/>
      <c r="E18" s="166"/>
      <c r="F18" s="167"/>
      <c r="G18" s="59"/>
      <c r="H18" s="59"/>
    </row>
    <row r="19" spans="1:8" s="33" customFormat="1" ht="42" customHeight="1">
      <c r="A19" s="57">
        <v>9</v>
      </c>
      <c r="B19" s="58" t="s">
        <v>75</v>
      </c>
      <c r="C19" s="162" t="e">
        <f>#REF!</f>
        <v>#REF!</v>
      </c>
      <c r="D19" s="163"/>
      <c r="E19" s="163"/>
      <c r="F19" s="164"/>
      <c r="G19" s="59"/>
      <c r="H19" s="59"/>
    </row>
    <row r="20" spans="1:8" s="33" customFormat="1" ht="59.5" customHeight="1" thickBot="1">
      <c r="A20" s="60">
        <v>10</v>
      </c>
      <c r="B20" s="61" t="s">
        <v>76</v>
      </c>
      <c r="C20" s="168" t="s">
        <v>77</v>
      </c>
      <c r="D20" s="169"/>
      <c r="E20" s="169"/>
      <c r="F20" s="170"/>
      <c r="G20" s="62"/>
      <c r="H20" s="62"/>
    </row>
    <row r="21" spans="1:8" ht="12" customHeight="1">
      <c r="A21" s="54"/>
      <c r="B21" s="54"/>
      <c r="C21" s="63"/>
      <c r="D21" s="63"/>
      <c r="E21" s="63"/>
      <c r="F21" s="63"/>
      <c r="G21" s="54"/>
      <c r="H21" s="54"/>
    </row>
    <row r="22" spans="1:8" ht="34.5" customHeight="1">
      <c r="A22" s="54"/>
      <c r="B22" s="158" t="s">
        <v>78</v>
      </c>
      <c r="C22" s="158"/>
      <c r="D22" s="158"/>
      <c r="E22" s="63"/>
      <c r="F22" s="63"/>
      <c r="G22" s="158" t="s">
        <v>79</v>
      </c>
      <c r="H22" s="158"/>
    </row>
    <row r="23" spans="1:8" ht="40" customHeight="1">
      <c r="A23" s="54"/>
      <c r="B23" s="65"/>
      <c r="C23" s="65"/>
      <c r="D23" s="65"/>
      <c r="E23" s="65"/>
      <c r="F23" s="33"/>
      <c r="G23" s="65"/>
      <c r="H23" s="65"/>
    </row>
    <row r="24" spans="1:8" ht="40" customHeight="1">
      <c r="A24" s="54"/>
      <c r="B24" s="65"/>
      <c r="C24" s="65"/>
      <c r="D24" s="65"/>
      <c r="E24" s="65"/>
      <c r="F24" s="33"/>
      <c r="G24" s="65"/>
      <c r="H24" s="65"/>
    </row>
    <row r="25" spans="1:8" ht="40" customHeight="1">
      <c r="A25" s="54"/>
      <c r="B25" s="65"/>
      <c r="C25" s="65"/>
      <c r="D25" s="65"/>
      <c r="E25" s="65"/>
      <c r="F25" s="33"/>
      <c r="G25" s="65"/>
      <c r="H25" s="65"/>
    </row>
    <row r="26" spans="1:8" ht="40" customHeight="1">
      <c r="A26" s="38"/>
      <c r="B26" s="65" t="s">
        <v>80</v>
      </c>
      <c r="C26" s="66"/>
      <c r="D26" s="66"/>
      <c r="E26" s="66"/>
      <c r="F26" s="66"/>
      <c r="G26" s="66"/>
      <c r="H26" s="66"/>
    </row>
    <row r="27" spans="1:8" ht="40" customHeight="1">
      <c r="A27" s="38"/>
      <c r="B27" s="66"/>
      <c r="C27" s="66"/>
      <c r="D27" s="66"/>
      <c r="E27" s="66"/>
      <c r="F27" s="66"/>
      <c r="G27" s="66"/>
      <c r="H27" s="66"/>
    </row>
    <row r="28" spans="1:8" ht="40" customHeight="1">
      <c r="A28" s="38"/>
      <c r="B28" s="66"/>
      <c r="C28" s="66"/>
      <c r="D28" s="66"/>
      <c r="E28" s="66"/>
      <c r="F28" s="66"/>
      <c r="G28" s="66"/>
      <c r="H28" s="66"/>
    </row>
    <row r="29" spans="1:8" ht="40" customHeight="1">
      <c r="A29" s="38"/>
      <c r="B29" s="66"/>
      <c r="C29" s="66"/>
      <c r="D29" s="66"/>
      <c r="E29" s="66"/>
      <c r="F29" s="66"/>
      <c r="G29" s="66"/>
      <c r="H29" s="66"/>
    </row>
    <row r="30" spans="1:8" ht="40" customHeight="1">
      <c r="A30" s="38"/>
      <c r="B30" s="66"/>
      <c r="C30" s="66"/>
      <c r="D30" s="66"/>
      <c r="E30" s="66"/>
      <c r="F30" s="66"/>
      <c r="G30" s="66"/>
      <c r="H30" s="66"/>
    </row>
    <row r="31" spans="1:8" ht="40" customHeight="1">
      <c r="A31" s="38"/>
      <c r="B31" s="66"/>
      <c r="C31" s="66"/>
      <c r="D31" s="66"/>
      <c r="E31" s="66"/>
      <c r="F31" s="66"/>
      <c r="G31" s="66"/>
      <c r="H31" s="66"/>
    </row>
    <row r="32" spans="1:8" ht="40" customHeight="1">
      <c r="A32" s="38"/>
      <c r="B32" s="66"/>
      <c r="C32" s="66"/>
      <c r="D32" s="66"/>
      <c r="E32" s="66"/>
      <c r="F32" s="66"/>
      <c r="G32" s="66"/>
      <c r="H32" s="66"/>
    </row>
    <row r="33" spans="1:8" ht="40" customHeight="1">
      <c r="A33" s="38"/>
      <c r="B33" s="66"/>
      <c r="C33" s="66"/>
      <c r="D33" s="66"/>
      <c r="E33" s="66"/>
      <c r="F33" s="66"/>
      <c r="G33" s="66"/>
      <c r="H33" s="66"/>
    </row>
    <row r="34" spans="1:8" ht="40" customHeight="1">
      <c r="A34" s="38"/>
      <c r="B34" s="66"/>
      <c r="C34" s="66"/>
      <c r="D34" s="66"/>
      <c r="E34" s="66"/>
      <c r="F34" s="66"/>
      <c r="G34" s="66"/>
      <c r="H34" s="66"/>
    </row>
    <row r="35" spans="1:8" ht="40" customHeight="1">
      <c r="A35" s="38"/>
      <c r="B35" s="66"/>
      <c r="C35" s="66"/>
      <c r="D35" s="66"/>
      <c r="E35" s="66"/>
      <c r="F35" s="66"/>
      <c r="G35" s="66"/>
      <c r="H35" s="66"/>
    </row>
    <row r="36" spans="1:8" ht="40" customHeight="1">
      <c r="A36" s="38"/>
      <c r="B36" s="66"/>
      <c r="C36" s="66"/>
      <c r="D36" s="66"/>
      <c r="E36" s="66"/>
      <c r="F36" s="66"/>
      <c r="G36" s="66"/>
      <c r="H36" s="66"/>
    </row>
    <row r="37" spans="1:8" ht="40" customHeight="1">
      <c r="A37" s="38"/>
      <c r="B37" s="66"/>
      <c r="C37" s="66"/>
      <c r="D37" s="66"/>
      <c r="E37" s="66"/>
      <c r="F37" s="66"/>
      <c r="G37" s="66"/>
      <c r="H37" s="66"/>
    </row>
    <row r="38" spans="1:8" ht="40" customHeight="1">
      <c r="A38" s="38"/>
      <c r="B38" s="66"/>
      <c r="C38" s="66"/>
      <c r="D38" s="66"/>
      <c r="E38" s="66"/>
      <c r="F38" s="66"/>
      <c r="G38" s="66"/>
      <c r="H38" s="66"/>
    </row>
    <row r="39" spans="1:8" ht="40" customHeight="1">
      <c r="A39" s="38"/>
      <c r="B39" s="66"/>
      <c r="C39" s="66"/>
      <c r="D39" s="66"/>
      <c r="E39" s="66"/>
      <c r="F39" s="66"/>
      <c r="G39" s="66"/>
      <c r="H39" s="66"/>
    </row>
    <row r="40" spans="1:8" ht="40" customHeight="1">
      <c r="A40" s="38"/>
      <c r="B40" s="66"/>
      <c r="C40" s="66"/>
      <c r="D40" s="66"/>
      <c r="E40" s="66"/>
      <c r="F40" s="66"/>
      <c r="G40" s="66"/>
      <c r="H40" s="66"/>
    </row>
    <row r="41" spans="1:8" ht="40" customHeight="1">
      <c r="A41" s="38"/>
      <c r="B41" s="66"/>
      <c r="C41" s="66"/>
      <c r="D41" s="66"/>
      <c r="E41" s="66"/>
      <c r="F41" s="66"/>
      <c r="G41" s="66"/>
      <c r="H41" s="66"/>
    </row>
    <row r="42" spans="1:8" ht="40" customHeight="1">
      <c r="A42" s="38"/>
      <c r="B42" s="66"/>
      <c r="C42" s="66"/>
      <c r="D42" s="66"/>
      <c r="E42" s="66"/>
      <c r="F42" s="66"/>
      <c r="G42" s="66"/>
      <c r="H42" s="66"/>
    </row>
    <row r="43" spans="1:8" ht="40" customHeight="1">
      <c r="A43" s="38"/>
      <c r="B43" s="66"/>
      <c r="C43" s="66"/>
      <c r="D43" s="66"/>
      <c r="E43" s="66"/>
      <c r="F43" s="66"/>
      <c r="G43" s="66"/>
      <c r="H43" s="66"/>
    </row>
    <row r="44" spans="1:8" ht="40" customHeight="1">
      <c r="A44" s="38"/>
      <c r="B44" s="66"/>
      <c r="C44" s="66"/>
      <c r="D44" s="66"/>
      <c r="E44" s="66"/>
      <c r="F44" s="66"/>
      <c r="G44" s="66"/>
      <c r="H44" s="66"/>
    </row>
    <row r="45" spans="1:8" ht="40" customHeight="1">
      <c r="A45" s="38"/>
      <c r="B45" s="66"/>
      <c r="C45" s="66"/>
      <c r="D45" s="66"/>
      <c r="E45" s="66"/>
      <c r="F45" s="66"/>
      <c r="G45" s="66"/>
      <c r="H45" s="66"/>
    </row>
    <row r="46" spans="1:8" ht="40" customHeight="1">
      <c r="A46" s="38"/>
      <c r="B46" s="66"/>
      <c r="C46" s="66"/>
      <c r="D46" s="66"/>
      <c r="E46" s="66"/>
      <c r="F46" s="66"/>
      <c r="G46" s="66"/>
      <c r="H46" s="66"/>
    </row>
    <row r="47" spans="1:8" ht="40" customHeight="1">
      <c r="A47" s="38"/>
      <c r="B47" s="66"/>
      <c r="C47" s="66"/>
      <c r="D47" s="66"/>
      <c r="E47" s="66"/>
      <c r="F47" s="66"/>
      <c r="G47" s="66"/>
      <c r="H47" s="66"/>
    </row>
    <row r="48" spans="1:8" ht="40" customHeight="1">
      <c r="A48" s="38"/>
      <c r="B48" s="66"/>
      <c r="C48" s="66"/>
      <c r="D48" s="66"/>
      <c r="E48" s="66"/>
      <c r="F48" s="66"/>
      <c r="G48" s="66"/>
      <c r="H48" s="66"/>
    </row>
    <row r="49" spans="1:8" ht="40" customHeight="1">
      <c r="A49" s="38"/>
      <c r="B49" s="66"/>
      <c r="C49" s="66"/>
      <c r="D49" s="66"/>
      <c r="E49" s="66"/>
      <c r="F49" s="66"/>
      <c r="G49" s="66"/>
      <c r="H49" s="66"/>
    </row>
    <row r="50" spans="1:8" ht="40" customHeight="1">
      <c r="A50" s="38"/>
      <c r="B50" s="66"/>
      <c r="C50" s="66"/>
      <c r="D50" s="66"/>
      <c r="E50" s="66"/>
      <c r="F50" s="66"/>
      <c r="G50" s="66"/>
      <c r="H50" s="66"/>
    </row>
    <row r="51" spans="1:8" ht="40" customHeight="1">
      <c r="A51" s="38"/>
      <c r="B51" s="66"/>
      <c r="C51" s="66"/>
      <c r="D51" s="66"/>
      <c r="E51" s="66"/>
      <c r="F51" s="66"/>
      <c r="G51" s="66"/>
      <c r="H51" s="66"/>
    </row>
    <row r="52" spans="1:8" ht="40" customHeight="1">
      <c r="A52" s="38"/>
      <c r="B52" s="66"/>
      <c r="C52" s="66"/>
      <c r="D52" s="66"/>
      <c r="E52" s="66"/>
      <c r="F52" s="66"/>
      <c r="G52" s="66"/>
      <c r="H52" s="66"/>
    </row>
    <row r="53" spans="1:8" ht="40" customHeight="1">
      <c r="A53" s="38"/>
      <c r="B53" s="66"/>
      <c r="C53" s="66"/>
      <c r="D53" s="66"/>
      <c r="E53" s="66"/>
      <c r="F53" s="66"/>
      <c r="G53" s="66"/>
      <c r="H53" s="66"/>
    </row>
    <row r="54" spans="1:8" ht="40" customHeight="1">
      <c r="A54" s="38"/>
      <c r="B54" s="66"/>
      <c r="C54" s="66"/>
      <c r="D54" s="66"/>
      <c r="E54" s="66"/>
      <c r="F54" s="66"/>
      <c r="G54" s="66"/>
      <c r="H54" s="66"/>
    </row>
    <row r="55" spans="1:8" ht="40" customHeight="1">
      <c r="A55" s="38"/>
      <c r="B55" s="66"/>
      <c r="C55" s="66"/>
      <c r="D55" s="66"/>
      <c r="E55" s="66"/>
      <c r="F55" s="66"/>
      <c r="G55" s="66"/>
      <c r="H55" s="66"/>
    </row>
    <row r="56" spans="1:8" ht="40" customHeight="1">
      <c r="A56" s="38"/>
      <c r="B56" s="66"/>
      <c r="C56" s="66"/>
      <c r="D56" s="66"/>
      <c r="E56" s="66"/>
      <c r="F56" s="66"/>
      <c r="G56" s="66"/>
      <c r="H56" s="66"/>
    </row>
    <row r="57" spans="1:8" ht="40" customHeight="1">
      <c r="A57" s="38"/>
      <c r="B57" s="66"/>
      <c r="C57" s="66"/>
      <c r="D57" s="66"/>
      <c r="E57" s="66"/>
      <c r="F57" s="66"/>
      <c r="G57" s="66"/>
      <c r="H57" s="66"/>
    </row>
    <row r="58" spans="1:8" ht="40" customHeight="1">
      <c r="A58" s="38"/>
      <c r="B58" s="66"/>
      <c r="C58" s="66"/>
      <c r="D58" s="66"/>
      <c r="E58" s="66"/>
      <c r="F58" s="66"/>
      <c r="G58" s="66"/>
      <c r="H58" s="66"/>
    </row>
    <row r="59" spans="1:8" ht="40" customHeight="1">
      <c r="A59" s="38"/>
      <c r="B59" s="66"/>
      <c r="C59" s="66"/>
      <c r="D59" s="66"/>
      <c r="E59" s="66"/>
      <c r="F59" s="66"/>
      <c r="G59" s="66"/>
      <c r="H59" s="66"/>
    </row>
    <row r="60" spans="1:8" ht="40" customHeight="1">
      <c r="A60" s="38"/>
      <c r="B60" s="66"/>
      <c r="C60" s="66"/>
      <c r="D60" s="66"/>
      <c r="E60" s="66"/>
      <c r="F60" s="66"/>
      <c r="G60" s="66"/>
      <c r="H60" s="66"/>
    </row>
    <row r="61" spans="1:8" ht="40" customHeight="1">
      <c r="A61" s="38"/>
      <c r="B61" s="66"/>
      <c r="C61" s="66"/>
      <c r="D61" s="66"/>
      <c r="E61" s="66"/>
      <c r="F61" s="66"/>
      <c r="G61" s="66"/>
      <c r="H61" s="66"/>
    </row>
    <row r="62" spans="1:8" ht="40" customHeight="1">
      <c r="A62" s="38"/>
      <c r="B62" s="66"/>
      <c r="C62" s="66"/>
      <c r="D62" s="66"/>
      <c r="E62" s="66"/>
      <c r="F62" s="66"/>
      <c r="G62" s="66"/>
      <c r="H62" s="66"/>
    </row>
    <row r="63" spans="1:8" ht="40" customHeight="1">
      <c r="A63" s="38"/>
      <c r="B63" s="66"/>
      <c r="C63" s="66"/>
      <c r="D63" s="66"/>
      <c r="E63" s="66"/>
      <c r="F63" s="66"/>
      <c r="G63" s="66"/>
      <c r="H63" s="66"/>
    </row>
    <row r="64" spans="1:8" ht="40" customHeight="1">
      <c r="A64" s="38"/>
      <c r="B64" s="66"/>
      <c r="C64" s="66"/>
      <c r="D64" s="66"/>
      <c r="E64" s="66"/>
      <c r="F64" s="66"/>
      <c r="G64" s="66"/>
      <c r="H64" s="66"/>
    </row>
    <row r="65" spans="1:8" ht="40" customHeight="1">
      <c r="A65" s="38"/>
      <c r="B65" s="66"/>
      <c r="C65" s="66"/>
      <c r="D65" s="66"/>
      <c r="E65" s="66"/>
      <c r="F65" s="66"/>
      <c r="G65" s="66"/>
      <c r="H65" s="66"/>
    </row>
    <row r="66" spans="1:8" ht="40" customHeight="1">
      <c r="A66" s="38"/>
      <c r="B66" s="66"/>
      <c r="C66" s="66"/>
      <c r="D66" s="66"/>
      <c r="E66" s="66"/>
      <c r="F66" s="66"/>
      <c r="G66" s="66"/>
      <c r="H66" s="66"/>
    </row>
    <row r="67" spans="1:8" ht="40" customHeight="1">
      <c r="A67" s="38"/>
      <c r="B67" s="66"/>
      <c r="C67" s="66"/>
      <c r="D67" s="66"/>
      <c r="E67" s="66"/>
      <c r="F67" s="66"/>
      <c r="G67" s="66"/>
      <c r="H67" s="66"/>
    </row>
    <row r="68" spans="1:8" ht="40" customHeight="1">
      <c r="A68" s="38"/>
      <c r="B68" s="66"/>
      <c r="C68" s="66"/>
      <c r="D68" s="66"/>
      <c r="E68" s="66"/>
      <c r="F68" s="66"/>
      <c r="G68" s="66"/>
      <c r="H68" s="66"/>
    </row>
  </sheetData>
  <mergeCells count="18">
    <mergeCell ref="C10:F10"/>
    <mergeCell ref="B4:C4"/>
    <mergeCell ref="B5:C5"/>
    <mergeCell ref="B6:C6"/>
    <mergeCell ref="B7:C7"/>
    <mergeCell ref="B8:C8"/>
    <mergeCell ref="G22:H22"/>
    <mergeCell ref="C11:F11"/>
    <mergeCell ref="C12:F12"/>
    <mergeCell ref="C13:F13"/>
    <mergeCell ref="C14:F14"/>
    <mergeCell ref="C15:F15"/>
    <mergeCell ref="C16:F16"/>
    <mergeCell ref="C17:F17"/>
    <mergeCell ref="C18:F18"/>
    <mergeCell ref="C19:F19"/>
    <mergeCell ref="C20:F20"/>
    <mergeCell ref="B22:D22"/>
  </mergeCells>
  <printOptions horizontalCentered="1"/>
  <pageMargins left="0.25" right="0.25" top="0.75303030303030305" bottom="0.75" header="0.3" footer="0.3"/>
  <pageSetup paperSize="9" scale="73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F10E2DF-6CD5-4F14-AF48-CC344802472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B180DF2-1771-40A2-B901-83EE7064CE5B}">
  <ds:schemaRefs>
    <ds:schemaRef ds:uri="http://www.w3.org/XML/1998/namespace"/>
    <ds:schemaRef ds:uri="http://schemas.openxmlformats.org/package/2006/metadata/core-properties"/>
    <ds:schemaRef ds:uri="http://purl.org/dc/elements/1.1/"/>
    <ds:schemaRef ds:uri="4bf10b48-52f7-4ad4-b1e1-de514cec68e0"/>
    <ds:schemaRef ds:uri="http://schemas.microsoft.com/office/infopath/2007/PartnerControls"/>
    <ds:schemaRef ds:uri="http://purl.org/dc/dcmitype/"/>
    <ds:schemaRef ds:uri="http://schemas.microsoft.com/office/2006/documentManagement/types"/>
    <ds:schemaRef ds:uri="http://schemas.microsoft.com/office/2006/metadata/properties"/>
    <ds:schemaRef ds:uri="cc099e4b-e381-4360-bcff-5e1f51ab48dc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B5F8D8D6-34D5-40FF-8229-ED37F31046A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UA-05-04-2024</vt:lpstr>
      <vt:lpstr>3. STICKER</vt:lpstr>
      <vt:lpstr>7. PACKING</vt:lpstr>
      <vt:lpstr>8. PP MEETING</vt:lpstr>
      <vt:lpstr>'3. STICKER'!Print_Area</vt:lpstr>
      <vt:lpstr>'7. PACKING'!Print_Area</vt:lpstr>
      <vt:lpstr>'8. PP MEETING'!Print_Area</vt:lpstr>
      <vt:lpstr>'UA-05-04-2024'!Print_Area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Ngoc Tran Thi Nhu</cp:lastModifiedBy>
  <cp:lastPrinted>2024-04-03T04:22:52Z</cp:lastPrinted>
  <dcterms:created xsi:type="dcterms:W3CDTF">2016-05-06T01:47:29Z</dcterms:created>
  <dcterms:modified xsi:type="dcterms:W3CDTF">2024-04-05T03:05:44Z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